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中央资金" sheetId="8" r:id="rId1"/>
    <sheet name="Sheet2" sheetId="10" r:id="rId2"/>
  </sheets>
  <definedNames>
    <definedName name="_xlnm._FilterDatabase" localSheetId="0" hidden="1">中央资金!$A$4:$XFB$235</definedName>
    <definedName name="_xlnm.Print_Titles" localSheetId="0">中央资金!$1:$4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<sst xmlns="http://schemas.openxmlformats.org/spreadsheetml/2006/main" count="1824" uniqueCount="919">
  <si>
    <t>伊犁州2022年中央提前下达财政衔接推进乡村振兴补助资金项目计划备案表</t>
  </si>
  <si>
    <t>项目序号</t>
  </si>
  <si>
    <t>项目库编号</t>
  </si>
  <si>
    <t>项目名称</t>
  </si>
  <si>
    <t>实施地点</t>
  </si>
  <si>
    <t>建设性质（新建、续建、改扩建）</t>
  </si>
  <si>
    <t>建设起至期限</t>
  </si>
  <si>
    <t>建设地点</t>
  </si>
  <si>
    <t>建设任务</t>
  </si>
  <si>
    <t>项目类别</t>
  </si>
  <si>
    <t>受益人口数（人）</t>
  </si>
  <si>
    <t>责任单位</t>
  </si>
  <si>
    <t>责任人</t>
  </si>
  <si>
    <t>资金规模（万元）</t>
  </si>
  <si>
    <t>产业发展</t>
  </si>
  <si>
    <t>就业项目</t>
  </si>
  <si>
    <t>乡村建设行动</t>
  </si>
  <si>
    <t>易地搬迁后扶</t>
  </si>
  <si>
    <t>巩固三保障成果</t>
  </si>
  <si>
    <t>乡村治理和精神文明建设</t>
  </si>
  <si>
    <t>项目管理费</t>
  </si>
  <si>
    <t>其他</t>
  </si>
  <si>
    <t>小计</t>
  </si>
  <si>
    <t>中央衔接资金</t>
  </si>
  <si>
    <t>自治区衔接资金</t>
  </si>
  <si>
    <t>地、县配套</t>
  </si>
  <si>
    <t>其他资金</t>
  </si>
  <si>
    <t>备注（其他资金名称）</t>
  </si>
  <si>
    <t>巩固脱贫攻坚成果任务</t>
  </si>
  <si>
    <t>少数民族发展任务</t>
  </si>
  <si>
    <t>欠发达国有牧场巩固提升任务</t>
  </si>
  <si>
    <t>欠发达国有农场巩固提升任务</t>
  </si>
  <si>
    <t>以工代赈任务</t>
  </si>
  <si>
    <t>伊犁州合计：218个</t>
  </si>
  <si>
    <t>巩留县合计：15个</t>
  </si>
  <si>
    <t>伊犁州巩留县库尔德宁镇旅游服务基础设施建设项目</t>
  </si>
  <si>
    <t>莫合社区</t>
  </si>
  <si>
    <t>新建</t>
  </si>
  <si>
    <t>2022.01-2022.10</t>
  </si>
  <si>
    <t>1.新建两处停车场、旅游公厕及配套附属设施（①新建主街南侧2200平米停车场及附属设施；②新建镇政府南侧20600平米停车场及附属设施）；2.新建2处休闲旅游驿站及配套附属设施（①新建镇区东侧、莫乎尔桥东西侧1500平米休闲驿站及配套附属设施；②新建旅游集散中心西侧4450平米休闲驿站及配套附属设施）</t>
  </si>
  <si>
    <t>库尔德宁镇镇</t>
  </si>
  <si>
    <t>罗晓伟</t>
  </si>
  <si>
    <t>伊犁州巩留县库尔德宁镇示范村基础设施建设项目</t>
  </si>
  <si>
    <t>扩建</t>
  </si>
  <si>
    <t>1.拆除新建中桥1座，两侧设置人行道，投资265万元；新建导流坝120m，及河道导流、钢护栏、自来水管线迁移、河道清理、路边建筑物拆除附属工程，投资90万元；新建、扩建柏油路600米，投资50万。共计投资405万元。
2.主街道南北侧修建浆砌石渠2000米及配套入户桥等附属设施，投资60万元；扩建人行道、新建人行道19000平米（含围墙拆除及恢复600米），418万元。共计投资478万元。
3.新建老农贸市场地坪10000平米及附属实施，投资120万元。
4.发展500户庭院经济种植小浆果（马琳、黑加仑等），每户补助1200元。投资60万元</t>
  </si>
  <si>
    <t>伊犁州巩留县高效节水灌溉项目</t>
  </si>
  <si>
    <t>吉尔格郎乡</t>
  </si>
  <si>
    <t>吉尔格郎乡沙尕村2000亩耕地节水灌溉及配套设施</t>
  </si>
  <si>
    <t>吉尔格朗乡</t>
  </si>
  <si>
    <t>吴拉尔斯</t>
  </si>
  <si>
    <t>伊犁州巩留县塔斯托别乡道路建设项目</t>
  </si>
  <si>
    <t>塔斯托别乡</t>
  </si>
  <si>
    <t>巴哈拜村（主街道原有绿化带灌木修剪2.2万平方米、人居环境整治1400平米、墙面涂刷乳胶漆2.4万平方米、混凝土地坪9000平方米、彩砖铺装248平方米、新修建路沿石170米、沥青道路罩面1040平方米、道路加宽260平方米、村委会院内地坪、装修、乡村振兴大舞台570平方米等其他附属设施建设）综农社区（3.6万平方米道路罩面，更换路沿石1300米及其他附属设施建设）</t>
  </si>
  <si>
    <t>王武斌</t>
  </si>
  <si>
    <t>伊犁州巩留县奶业扶持项目</t>
  </si>
  <si>
    <t>巩留镇</t>
  </si>
  <si>
    <r>
      <rPr>
        <b/>
        <sz val="11"/>
        <color theme="1"/>
        <rFont val="宋体"/>
        <charset val="134"/>
      </rPr>
      <t>1.</t>
    </r>
    <r>
      <rPr>
        <sz val="11"/>
        <color theme="1"/>
        <rFont val="宋体"/>
        <charset val="134"/>
      </rPr>
      <t>那拉华盟乳业建设3座挤奶牛舍13500平方米；</t>
    </r>
    <r>
      <rPr>
        <b/>
        <sz val="11"/>
        <color theme="1"/>
        <rFont val="宋体"/>
        <charset val="134"/>
      </rPr>
      <t>2.</t>
    </r>
    <r>
      <rPr>
        <sz val="11"/>
        <color theme="1"/>
        <rFont val="宋体"/>
        <charset val="134"/>
      </rPr>
      <t>配套运动场（3座）22500平方米；</t>
    </r>
    <r>
      <rPr>
        <b/>
        <sz val="11"/>
        <color theme="1"/>
        <rFont val="宋体"/>
        <charset val="134"/>
      </rPr>
      <t>3.</t>
    </r>
    <r>
      <rPr>
        <sz val="11"/>
        <color theme="1"/>
        <rFont val="宋体"/>
        <charset val="134"/>
      </rPr>
      <t>搅拌站及投料棚1500平方米、饲草料棚5000平方米（500平方米一座，共10座）；</t>
    </r>
    <r>
      <rPr>
        <b/>
        <sz val="11"/>
        <color theme="1"/>
        <rFont val="宋体"/>
        <charset val="134"/>
      </rPr>
      <t>4.</t>
    </r>
    <r>
      <rPr>
        <sz val="11"/>
        <color theme="1"/>
        <rFont val="宋体"/>
        <charset val="134"/>
      </rPr>
      <t>100吨单机反渗透设备2台、120立方米水井3眼；</t>
    </r>
    <r>
      <rPr>
        <b/>
        <sz val="11"/>
        <color theme="1"/>
        <rFont val="宋体"/>
        <charset val="134"/>
      </rPr>
      <t>5.</t>
    </r>
    <r>
      <rPr>
        <sz val="11"/>
        <color theme="1"/>
        <rFont val="宋体"/>
        <charset val="134"/>
      </rPr>
      <t>800KVA变压器1台包括附属配件、电缆等、315KVA变压器2台包括附属配件、电缆等、600KVA变压器1台包括附属配件、电缆等</t>
    </r>
  </si>
  <si>
    <t>程亮</t>
  </si>
  <si>
    <t>伊犁州巩留县庭院经济发展项目</t>
  </si>
  <si>
    <t>各乡镇</t>
  </si>
  <si>
    <t>1.全县三类户354户进行庭院经济及庭院整治（发展养殖，院落改造，房屋加固等），每户1.5万元，总计531万元。2.购买环境卫生垃圾车污粪车等相关设备，46万元。</t>
  </si>
  <si>
    <t>乡村振兴局</t>
  </si>
  <si>
    <t>李虎</t>
  </si>
  <si>
    <t>伊犁州巩留县“雨露计划”扶持项目</t>
  </si>
  <si>
    <t>对600户高职、中职教育的脱贫户、监测户、边缘户子女，每人补助3000元。</t>
  </si>
  <si>
    <t>伊犁州巩留县项目管理费</t>
  </si>
  <si>
    <t>从衔接资金不超过1%的比例从衔接资金中统筹安排项目管理费，由县级使用。项目管理费主要用于项目前期设计、评审、招标、监理以及验收等与项目管理相关的支出。</t>
  </si>
  <si>
    <t>伊犁州巩留县阿尕尔森镇养殖小区维修项目</t>
  </si>
  <si>
    <t>头道湾村</t>
  </si>
  <si>
    <t>改建</t>
  </si>
  <si>
    <t>对头道湾村22座原养殖小区进行改造提升，修建圈内铁围栏拆除地梁2552米、圈外排水桥扩22个、工人住房及配套26件等附属设施</t>
  </si>
  <si>
    <t>阿尕尔森镇</t>
  </si>
  <si>
    <t>詹辉明</t>
  </si>
  <si>
    <t>伊犁州巩留县牛场新疆褐牛基地建设项目</t>
  </si>
  <si>
    <t>牛场</t>
  </si>
  <si>
    <t>新建良种社区1000平方米养殖棚圈1座，建设800平方米饲草料棚1座，新建500立方米青储窖2座；引进品种良畜20头只。</t>
  </si>
  <si>
    <t>贾晓霞</t>
  </si>
  <si>
    <t>伊犁州塔斯托别乡道路建设项目</t>
  </si>
  <si>
    <t>塔斯托别乡综农社区</t>
  </si>
  <si>
    <t>产业发展农贸交易大棚540平米，砂石铺装2.3万平方米、彩砖铺装784平方米及附属设施，100万元；综农社区基础设施提升改造，新修建渠道5公里及附属，72万元；</t>
  </si>
  <si>
    <t>伊犁州巩留县巩留镇塔什干沙孜村再开西渠流域综合治理项目</t>
  </si>
  <si>
    <t>巩留镇塔什干沙孜村</t>
  </si>
  <si>
    <t>对塔什干沙孜村范围的再开西渠流域进行综合治理，治理河道宽度6-8米，长度为3千米。对流域实施生态修复及环境综合治理等。</t>
  </si>
  <si>
    <t>伊犁州巩留县东买里镇克热森布拉克村农村基础设施建设项目</t>
  </si>
  <si>
    <t>东买里镇克热森布拉克村</t>
  </si>
  <si>
    <t>建设供水管网7千米及配套附属设施等；道路硬化3千米及配套附属设施；实施高效节水1000亩等。</t>
  </si>
  <si>
    <t>东买里镇</t>
  </si>
  <si>
    <t>余兆龙</t>
  </si>
  <si>
    <t>伊犁州巩留县塔斯托别乡伊勒格代村公益性基础设施建设项目</t>
  </si>
  <si>
    <t>塔斯托别乡伊勒格代村</t>
  </si>
  <si>
    <t>道路提升改造2.8公里及附属工程，建设庭院灌溉渠2公里及附属设施，对村容村貌进行提升改造</t>
  </si>
  <si>
    <t>伊犁州巩留县阿克图别克镇休闲农业与乡村旅游建设项目</t>
  </si>
  <si>
    <t>阿克吐别克镇</t>
  </si>
  <si>
    <t>道路两侧围栏3.6公里，土地平整5000平方米，人行道改造维修2.4公里，渠道改造维修3公里，新建农贸市场8500平方米，内建设公共卫生间1座、场地平整、给排水及其他配套附属设施等，道路建设2公里、立体面改造2处，环卫配套附属设施和设备:1.排水管网3.4公里；2.购买多功能抑尘车1辆、分类式垃圾箱（小）、船式垃圾箱若干、240L分类垃圾箱若干、摆臂式垃圾车2辆、垃圾装载机2辆、清雪设备2台、吸渣车2辆。项目所产生的设计、监理、地勘、预决算、审计等项目管理费。涉及阿克加孜村300户受益。</t>
  </si>
  <si>
    <t>阿克图别克镇</t>
  </si>
  <si>
    <t>夏华</t>
  </si>
  <si>
    <t>察布查尔县合计：28个</t>
  </si>
  <si>
    <t>察布查尔县海努克镇切吉村组道路建设项目</t>
  </si>
  <si>
    <t>海努克镇切吉村</t>
  </si>
  <si>
    <t>2022年3月-2022年8月</t>
  </si>
  <si>
    <t>修建村内6条沥青混凝土道路，总长4000米及路沿石、桥涵等配套建筑物。</t>
  </si>
  <si>
    <t>海努克镇人民政府</t>
  </si>
  <si>
    <t>段海波</t>
  </si>
  <si>
    <t>察布查尔县海努克镇海努克村老果园改造项目</t>
  </si>
  <si>
    <t>海努克镇海努克村</t>
  </si>
  <si>
    <t>改造676亩老果园，修建围栏2公里，防渗支渠2公里，改良土壤676亩。</t>
  </si>
  <si>
    <t>察布查尔县海努克镇托普亚尕奇村基本农田建设项目</t>
  </si>
  <si>
    <t>海努克镇托普亚尕奇村</t>
  </si>
  <si>
    <t>新建路面宽度4米农田砂石路总长17公里及配套附属设施。</t>
  </si>
  <si>
    <t>察布查尔县堆齐牛录乡堆齐村、布尔哈茂村基本农田建设项目</t>
  </si>
  <si>
    <t>堆齐牛录乡堆齐村、布尔哈茂村</t>
  </si>
  <si>
    <t>新建农田砂石路12km，农田引水渠8km及配套桥涵等附属设施。</t>
  </si>
  <si>
    <t>堆齐牛录乡人民政府</t>
  </si>
  <si>
    <t>俊杰</t>
  </si>
  <si>
    <t>察布查尔县坎乡阿勒玛勒村高效节水项目</t>
  </si>
  <si>
    <t>坎乡阿勒玛勒村</t>
  </si>
  <si>
    <t>新建田间滴灌系统2085.4亩，铺设地埋输配水管网20.31km，标准电控型卧式自动反冲洗网式过滤器2套，砖混彩钢顶结构泵房1座，配套离心泵2台以及水泵配电设备，配电房1座，自动进排气阀6处，安全阀井两座，减压阀井11座，闸阀井19座，排水井22座，新建输电线路5565m。</t>
  </si>
  <si>
    <t>坎乡</t>
  </si>
  <si>
    <t>李雪梅</t>
  </si>
  <si>
    <t>察布查尔县坎乡杏花村农村道路建设项目</t>
  </si>
  <si>
    <t>坎乡杏花村</t>
  </si>
  <si>
    <t>修建农村主干道1条，长度180m；村内道路6条，共计899.264m；配套排水圆管涵17m/3座；平面交叉5处。</t>
  </si>
  <si>
    <t>察布查尔县加尕斯台镇巴合提村基本农田建设项目</t>
  </si>
  <si>
    <t>加尕斯台镇巴合提村</t>
  </si>
  <si>
    <t>新建农田砂石路11公里及配套附属设施。</t>
  </si>
  <si>
    <t>加尕斯台镇人民政府</t>
  </si>
  <si>
    <t>马志雄</t>
  </si>
  <si>
    <t>察布查尔县琼博拉镇克其克博拉村村组道路项目</t>
  </si>
  <si>
    <t>琼博拉镇克其克博拉村</t>
  </si>
  <si>
    <t>新建村内道路6公里及配套附属设施。</t>
  </si>
  <si>
    <t>琼博拉镇</t>
  </si>
  <si>
    <t>周中伟</t>
  </si>
  <si>
    <t>察布查尔县爱新舍里镇依拉齐牛录村基本农田建设项目</t>
  </si>
  <si>
    <t>爱新舍里镇依拉齐牛录村</t>
  </si>
  <si>
    <t>新建农田砂石路20公里及配套过路桥涵等附属设施。</t>
  </si>
  <si>
    <t>爱新舍里镇人民政府</t>
  </si>
  <si>
    <t>程建国</t>
  </si>
  <si>
    <t>察布查尔县阔洪奇乡吾日勒克村标准化养殖建设项目</t>
  </si>
  <si>
    <t>阔洪奇乡吾日勒克村</t>
  </si>
  <si>
    <t>新建3个棚圈及道路管网等配套附属设施。</t>
  </si>
  <si>
    <t>阔洪奇乡人民政府</t>
  </si>
  <si>
    <t>徐鲁新</t>
  </si>
  <si>
    <t>察布查尔县阔洪奇乡玉尔坦村基本农田建设项目</t>
  </si>
  <si>
    <t>阔洪奇乡玉尔坦村</t>
  </si>
  <si>
    <t>新建路面宽度4m-5m农田砂石路总长8.14km,配套桥涵设施共计28座，平面交叉10处。</t>
  </si>
  <si>
    <t>察布查尔县阔洪奇乡阔洪奇村小型农田水利设施建设项目</t>
  </si>
  <si>
    <t>阔洪奇乡阔洪奇村</t>
  </si>
  <si>
    <t>①防渗渠道总长6136m，渠道型式为D80现浇砼U型渠和D60现浇砼U型渠。②渠系建筑物106座，其中：节制双向分水闸17座、节制单向分水闸7座、盖板涵10座，分水口72座。③新建道路1256m,路宽5米，15cm级配料垫层及25cm天然砂砾石垫层。④7座道路圆管涵。</t>
  </si>
  <si>
    <t>察布查尔县阔洪奇乡库木墩村特色食用菌种植项目</t>
  </si>
  <si>
    <t>阔洪奇乡库木墩村</t>
  </si>
  <si>
    <t>①、改建水塘1座；②、新建150亩地加压微喷系统；③、新建钢丝网围栏共1580m，5m宽铁艺大门2座；④、新建砂石路4条，总长1100m；⑤新建特色食用菌种植基地1处，包含生产车间1座，建筑面积267.1m²，配套烘干设备1套，制冷设备1套；厕所1座，建筑面积8.99m²；发料场1000m²，铁艺围栏300m，5m宽铁艺大门1座；⑥、基地安防系统1套。⑦、林地平整150亩。</t>
  </si>
  <si>
    <t>察布查尔县阔洪奇乡玉奇吐格曼村小型农田水利设施建设项目</t>
  </si>
  <si>
    <t>阔洪奇乡玉奇吐格曼村</t>
  </si>
  <si>
    <t>①、新建灌溉防渗渠道2条，总长3607m，渠道型式为现浇砼D80U型渠；②、配套渠系建筑物共43座，其中节制双向分水闸5座、节制单向分水闸22座、盖板涵16座。</t>
  </si>
  <si>
    <t>察布查尔县琼博拉镇琼博拉村标准化养殖项目</t>
  </si>
  <si>
    <t>琼博拉镇琼博拉村</t>
  </si>
  <si>
    <t>新建养殖棚圈3500平方米，配套围墙、栏杆、青储窖﹑供排水管网、化粪池、大门、值班室、消毒室、硬化路面、草料棚、供电等附属设施。</t>
  </si>
  <si>
    <t>琼博拉镇人民政府</t>
  </si>
  <si>
    <t>察布查尔县琼博拉镇索墩布拉克村标准化养殖项目</t>
  </si>
  <si>
    <t>琼博拉镇索墩布拉克村</t>
  </si>
  <si>
    <t>新建养殖棚圈3个，2000平方米，配套围栏、栏杆﹑供排水管网、化粪池、消毒室、硬化路面、大门、供电等附属设施。</t>
  </si>
  <si>
    <t>察布查尔县克其克博拉村农村供水工程改造提升项目</t>
  </si>
  <si>
    <t>克其克博拉村</t>
  </si>
  <si>
    <t>新建铺设de160 HDPE（1.6MPa）输水管8500m，引泉室4座，集水井1座，闸阀井（D=2.0m，H=4.0m）1座，沿输水干管根据地势布设排气井及闸阀井。</t>
  </si>
  <si>
    <t>察布查尔县海努克镇阿热吾斯塘村基本农田建设项目</t>
  </si>
  <si>
    <t>海努克镇阿热吾斯塘村</t>
  </si>
  <si>
    <t>新建20公里农田砂石路及配套设施</t>
  </si>
  <si>
    <t>察布查尔县扎库齐乡寨牛录村人居环境整治建设项目</t>
  </si>
  <si>
    <t>扎库齐乡寨牛录村</t>
  </si>
  <si>
    <t>新建农村巷道23条，总长3472.865m，路面宽度3m~4m，新建1-0.51m钢管涵83m/14座，新建1-0.75m圆管涵6m/1座。</t>
  </si>
  <si>
    <t>扎库齐乡政府</t>
  </si>
  <si>
    <t>察布查尔县扎库齐乡寨牛录村活畜交易市场产业路建设项目</t>
  </si>
  <si>
    <t>改造1.54公里的道路，配套沿路停车位及配套管涵等附属设施，道路面积约10000㎡。</t>
  </si>
  <si>
    <t>察布查尔县纳达齐牛录乡清泉村农村基础设施项目</t>
  </si>
  <si>
    <t>纳达齐牛录乡清泉村</t>
  </si>
  <si>
    <t>新建长3.5km、宽5m柏油通户道路及配套道路标线、标牌及过路桥涵等建筑物及附属设施。</t>
  </si>
  <si>
    <t>纳达齐乡</t>
  </si>
  <si>
    <t>郭建新</t>
  </si>
  <si>
    <t>察布查尔县14个乡镇场小额贴息</t>
  </si>
  <si>
    <t>14个乡镇场</t>
  </si>
  <si>
    <t>2022年3月-2022年10月</t>
  </si>
  <si>
    <t>脱贫户到户贷款贴息。</t>
  </si>
  <si>
    <t>农业农村局</t>
  </si>
  <si>
    <t>尼加提</t>
  </si>
  <si>
    <t>察布查尔县“雨露计划”项目</t>
  </si>
  <si>
    <t>察布查尔县</t>
  </si>
  <si>
    <t>补助三类户在校中职、高职学生366人，每学年每人3000元</t>
  </si>
  <si>
    <t>教育局</t>
  </si>
  <si>
    <t>孟祥厚</t>
  </si>
  <si>
    <t>察布查尔县乡米粮泉乡米粮泉村道路提升改造项目</t>
  </si>
  <si>
    <t>米粮泉乡米粮泉村</t>
  </si>
  <si>
    <t>新建村内道路6000米及路沿石、桥涵等配套附属设施。</t>
  </si>
  <si>
    <t>米粮泉乡</t>
  </si>
  <si>
    <t>马旭</t>
  </si>
  <si>
    <t>察布查尔县乡米粮泉乡克米其村道路提升改造项目</t>
  </si>
  <si>
    <t>米粮泉乡克米其村</t>
  </si>
  <si>
    <t>新建柏油路3700米，路界石7400米；混凝土硬路肩3700平方米；配套道路标线、标牌及过路桥涵等建筑物附属设施。</t>
  </si>
  <si>
    <t>察布查尔县海努克镇海努克村级道路提升项目</t>
  </si>
  <si>
    <t>改建农村道路5条，总长2512米，道路油面宽5.2米，两侧1.5米宽人行道。</t>
  </si>
  <si>
    <t>2022001037</t>
  </si>
  <si>
    <t>察布查尔县农三连农村供水保障设施建设建设项目</t>
  </si>
  <si>
    <t>农三连</t>
  </si>
  <si>
    <t>新建供水站输水干管，管道总长4190米、其中De110PE供水管道2460米，De90PE给水管道长度1730米，跨越水渠一处。</t>
  </si>
  <si>
    <t>良繁场管委会</t>
  </si>
  <si>
    <t>吴勇</t>
  </si>
  <si>
    <t>2022001036</t>
  </si>
  <si>
    <t>察布查尔县农一连农村人居环境整治项目</t>
  </si>
  <si>
    <t>农一连</t>
  </si>
  <si>
    <t>提升改造村内PE110级管道长度为3570m，管径为De50、De75，阀门井36座；新建农一连村庄污水管网总长1980米，管径D300，污水检查井80座。</t>
  </si>
  <si>
    <t>霍城县合计：28个</t>
  </si>
  <si>
    <t>202205020</t>
  </si>
  <si>
    <t>霍城县薰衣草产业基础设施配套项目</t>
  </si>
  <si>
    <t>清水河镇
清水河村</t>
  </si>
  <si>
    <t>新建排水管网1.3公里，配套检查井等附属设施，道路1.7公里，弱电线路改造650米，以及供热管网和电力管网等基础设施</t>
  </si>
  <si>
    <t>乡村振
兴局</t>
  </si>
  <si>
    <t>苏桂国</t>
  </si>
  <si>
    <t>202205021</t>
  </si>
  <si>
    <t>霍城县村组道路提升建设项目</t>
  </si>
  <si>
    <t>惠远镇央布拉克村、河巷村；萨尔布拉克镇齐巴拉嘎西村</t>
  </si>
  <si>
    <t>新建惠远镇央布拉克村22米桥梁1座，跨度16米，引道长110米；河巷村新建1座15.5米桥梁，跨度13米，引道长245米；萨尔布拉克镇齐巴拉嘎西村新建道路1.05公里</t>
  </si>
  <si>
    <t>交通局、
乡村振
兴局</t>
  </si>
  <si>
    <t>常继龙、
苏桂国</t>
  </si>
  <si>
    <t>202205030</t>
  </si>
  <si>
    <t>霍城县甜叶菊扶持项目</t>
  </si>
  <si>
    <t>清水河镇
二宫新村</t>
  </si>
  <si>
    <t>购买LPG-500离心干燥机一套，800kg/h提升机一套，6000L不锈钢料仓1套</t>
  </si>
  <si>
    <t>乡村振
兴局</t>
  </si>
  <si>
    <t xml:space="preserve"> 苏桂国</t>
  </si>
  <si>
    <t>202205022</t>
  </si>
  <si>
    <t>霍城县芦草沟镇排洪渠建设项目</t>
  </si>
  <si>
    <t>芦草沟镇
喀拉苏村</t>
  </si>
  <si>
    <t>新建排洪渠1公里，渠道底宽3米,渠道深度2.5米，新建纳水口1座，修建施工导流渠540米</t>
  </si>
  <si>
    <t>水利局、
乡村振
兴局</t>
  </si>
  <si>
    <t>刘成、
苏桂国</t>
  </si>
  <si>
    <t>202205026</t>
  </si>
  <si>
    <t>霍城县芦草沟镇四宫村百美文旅村宿一期建设项目</t>
  </si>
  <si>
    <t>芦草沟镇
四宫村</t>
  </si>
  <si>
    <t>改扩建</t>
  </si>
  <si>
    <t>对四宫村三组主街道约0.9公里两侧24座民居院落进行打造，按照功能分区和规划需求打造集住宿、餐饮、销售、服务于一体的文旅村宿商业街</t>
  </si>
  <si>
    <t>文旅局、
乡村振
兴局</t>
  </si>
  <si>
    <t>朱学斌、
苏桂国</t>
  </si>
  <si>
    <t>202205024</t>
  </si>
  <si>
    <t>霍城县拦水坝建设项目</t>
  </si>
  <si>
    <t>惠远镇
新城村</t>
  </si>
  <si>
    <t>新建拦洪坝2座总计145.2米，新建防洪堤200米，新建输水渡槽79米采用桩基基础，基础高度为15米，并新建矩形渠道120米及修建临时导流设施等</t>
  </si>
  <si>
    <t>202205025</t>
  </si>
  <si>
    <t>霍城县惠远古城旅游产业演艺中心建设项目</t>
  </si>
  <si>
    <t xml:space="preserve">惠远镇
河巷村 </t>
  </si>
  <si>
    <t>新建1450平方米演艺中心一座，停车场1500平方米，及配套相关水、电、通讯等附属设施</t>
  </si>
  <si>
    <t>202205028</t>
  </si>
  <si>
    <t>霍城县惠远古城自驾车营地建设项目</t>
  </si>
  <si>
    <t>惠远镇
央布拉克村</t>
  </si>
  <si>
    <t>新建自驾车营地停车场2000平方米，沥青路面700平方米，厕所及附属用房175平方米，并配套11个充电桩附属设施</t>
  </si>
  <si>
    <t>朱学斌、 苏桂国</t>
  </si>
  <si>
    <t>202205016</t>
  </si>
  <si>
    <t>霍城县防渗渠建设项目</t>
  </si>
  <si>
    <t>萨尔布拉克镇乔勒潘村；芦草沟镇长山梁子村；大西沟乡麻子沟村</t>
  </si>
  <si>
    <t>乔勒潘村40u型，防渗渠3公里，配套涵管桥等附属设施；芦草沟镇长山梁子村新建50u型的防渗渠0.6公里，40u型防渗渠2公里，配套涵管桥设施，并对渠道两边进行土地平整，铺设灌溉管网1.6公里；麻子沟村新建防渗渠0.5公里，并铺设人行道2937平方米和路沿石4.9公里</t>
  </si>
  <si>
    <t>202205023</t>
  </si>
  <si>
    <t>霍城县安全饮水巩固提升项目</t>
  </si>
  <si>
    <t>萨尔布拉克镇巴依地响村；三道河乡塔尔吉村；清水河镇城西二村</t>
  </si>
  <si>
    <t>新建萨尔布拉克镇巴依地响村输配水管网13公里，100立方米蓄水池1座，并配套管道跨沟渠防护及检查井等；三道河乡塔尔吉村新建输配水管网12公里，并配套检查井等相关设施；清水河镇城西二村新建水管网6.8公里，并配套检查井等设施</t>
  </si>
  <si>
    <t>202205018</t>
  </si>
  <si>
    <t>霍城县冷库改造项目</t>
  </si>
  <si>
    <t>兰干镇
茹先巴克村</t>
  </si>
  <si>
    <t>改造冷库面积1500平方米，同时购置制冷设备，配套保温、电气、管道通风等附属设施</t>
  </si>
  <si>
    <t>202205029</t>
  </si>
  <si>
    <t>霍城县丝路农桑食品产业园改造提升建设项目</t>
  </si>
  <si>
    <t>兰干镇
中心村</t>
  </si>
  <si>
    <t>对丝路农桑食品产业园进行改造提升，安装排烟系统1套，变压器12台，厂房墙面铺设ET板4266平方米</t>
  </si>
  <si>
    <t>工信局、
乡村振
兴局</t>
  </si>
  <si>
    <t>刘旖炫、 苏桂国</t>
  </si>
  <si>
    <t>202205017</t>
  </si>
  <si>
    <t>霍城县温室大棚提升改造项目</t>
  </si>
  <si>
    <t>三宫乡
沙湾村</t>
  </si>
  <si>
    <t>对7个温室大棚进行提升改造，更换篷布、棉被等相关设备</t>
  </si>
  <si>
    <t>202205019</t>
  </si>
  <si>
    <t>霍城县良繁中心污水处理建设项目</t>
  </si>
  <si>
    <t>良繁中心
二村</t>
  </si>
  <si>
    <t>新建日处理150立方米的污水处理站,购买污水处理设备1套</t>
  </si>
  <si>
    <t>霍城县养殖小区建设项目</t>
  </si>
  <si>
    <t>芦草沟镇
乌拉斯台村</t>
  </si>
  <si>
    <t>新建棚圈2座，并配套水电路等附属设施</t>
  </si>
  <si>
    <t>202205044</t>
  </si>
  <si>
    <t>霍城县小额贷款贴息项目</t>
  </si>
  <si>
    <t>霍城县各乡镇</t>
  </si>
  <si>
    <t>对脱贫户、监测户小额贷款进行全额贴息，按照小额贷款的实际利率给予贴息补助，最高贴息贷款金额不超过5万元</t>
  </si>
  <si>
    <t>农业农
村局、
乡村振
兴局</t>
  </si>
  <si>
    <t>王浩、
苏桂国</t>
  </si>
  <si>
    <t>202205045</t>
  </si>
  <si>
    <t>霍城县雨露计划项目</t>
  </si>
  <si>
    <t>对脱贫户和监测户家庭子女就读中、高职在校学生每人每年补助3000元，补助中、高职学生600人</t>
  </si>
  <si>
    <t>教育局、
乡村振
兴局</t>
  </si>
  <si>
    <t>方哲、
苏桂国</t>
  </si>
  <si>
    <t>202205031</t>
  </si>
  <si>
    <t>霍城县芦草沟镇晒场建设项目</t>
  </si>
  <si>
    <t>新建晒场6600平方米，配套电路等设施</t>
  </si>
  <si>
    <t>发改委</t>
  </si>
  <si>
    <t>田新城</t>
  </si>
  <si>
    <t>202205032</t>
  </si>
  <si>
    <t>霍城县萨尔布拉克镇开力木库勒村农田节水灌溉建设项目</t>
  </si>
  <si>
    <t>萨尔布拉克镇
开力木库勒村</t>
  </si>
  <si>
    <t>实施农田节水灌溉2600亩，铺设节水管网2.8公里，新建沉沙池一座，配套检查井等设施</t>
  </si>
  <si>
    <t>202205033</t>
  </si>
  <si>
    <t>霍城县芦草沟镇防渗渠建设项目</t>
  </si>
  <si>
    <t>芦草沟镇四宫村新建防渗渠4公里，配套闸门、桥涵等附属设施</t>
  </si>
  <si>
    <t>202205034</t>
  </si>
  <si>
    <t>霍城县三道河乡防渗渠建设项目</t>
  </si>
  <si>
    <t>三道河乡
大柳树村</t>
  </si>
  <si>
    <t>三道河乡大柳树村新建流量为0.73m³/s防渗渠8.3公里，并配套建设分水闸、节水闸等附属设施</t>
  </si>
  <si>
    <t>202205035</t>
  </si>
  <si>
    <t>霍城县芦草沟镇节水滴灌建设项目</t>
  </si>
  <si>
    <t>芦草沟镇
元宝山村</t>
  </si>
  <si>
    <t>新建节水滴灌3000亩，配套检查井等附属设施</t>
  </si>
  <si>
    <t>统战部</t>
  </si>
  <si>
    <t>马军</t>
  </si>
  <si>
    <t>202205036</t>
  </si>
  <si>
    <t>霍城县劳动密集型产业园区改造提升项目</t>
  </si>
  <si>
    <t>兰干镇
光明村</t>
  </si>
  <si>
    <t>对厂房进行室内外改造，安装货梯、维修排污池等配套设施</t>
  </si>
  <si>
    <t>202205037</t>
  </si>
  <si>
    <t>霍城县惠远镇民俗景区电力设施和村级柏油路建设项目</t>
  </si>
  <si>
    <t>惠远镇
河巷村</t>
  </si>
  <si>
    <t>新建2公里巷道强电线路改造，新建3.8公里柏油路面，以及配套检查井等附属设施</t>
  </si>
  <si>
    <t>202205038</t>
  </si>
  <si>
    <t>霍城县芦草沟镇养殖区配套道路建设项目</t>
  </si>
  <si>
    <t>芦草沟镇
牧业村</t>
  </si>
  <si>
    <t>新建芦草沟镇牧业村农村四级道路2.7公里</t>
  </si>
  <si>
    <t>202205039</t>
  </si>
  <si>
    <t>霍城县萨尔布拉克镇困难群众饮用低氟边销茶项目</t>
  </si>
  <si>
    <t>萨尔布拉克镇
齐巴拉嘎西村</t>
  </si>
  <si>
    <t>向720户脱贫户（含监测户）发放低氟边销茶</t>
  </si>
  <si>
    <t>202205046</t>
  </si>
  <si>
    <t>霍城县项目管理费</t>
  </si>
  <si>
    <t>县本级</t>
  </si>
  <si>
    <t>依据中央衔接资金项目管理使用规定，项目管理费按照1%提取</t>
  </si>
  <si>
    <t>霍城县项目资金管理费</t>
  </si>
  <si>
    <t>霍尔果斯市合计：3个</t>
  </si>
  <si>
    <t>霍尔果斯市伊车嘎善乡标准化养鸡场建设项目</t>
  </si>
  <si>
    <t>赤哲嘎善村</t>
  </si>
  <si>
    <t>2022年4月-2022年10月</t>
  </si>
  <si>
    <t>在伊车嘎善乡建设标准化养鸡场一座，新建标准化鸡舍10栋，每栋占地1500平方米，办公及生活用房1座，占地300平方米，储藏用房1座，占地300平方米；防疫消毒室1座，占地100平方米；配套相关附属设施。</t>
  </si>
  <si>
    <t>伊车嘎善乡</t>
  </si>
  <si>
    <t>王威</t>
  </si>
  <si>
    <t>霍尔果斯市伊车嘎善乡花卉苗木繁育基地建设项目</t>
  </si>
  <si>
    <t>加尔苏村</t>
  </si>
  <si>
    <t>在伊车嘎善乡加尔苏村建设占地200亩的花卉苗木繁育基地一处，农业棚2500平方米，建设办公业务用房300平方米，配套相关附属基础设施。</t>
  </si>
  <si>
    <t>202210005</t>
  </si>
  <si>
    <t>霍尔果斯市莫乎尔片区卡拉巴克社区木耳种植基地项目</t>
  </si>
  <si>
    <t>卡拉巴克社区</t>
  </si>
  <si>
    <r>
      <rPr>
        <sz val="14"/>
        <color theme="1"/>
        <rFont val="Times New Roman"/>
        <charset val="134"/>
      </rPr>
      <t>2022</t>
    </r>
    <r>
      <rPr>
        <sz val="14"/>
        <color theme="1"/>
        <rFont val="宋体"/>
        <charset val="134"/>
      </rPr>
      <t>年</t>
    </r>
    <r>
      <rPr>
        <sz val="14"/>
        <color theme="1"/>
        <rFont val="Times New Roman"/>
        <charset val="134"/>
      </rPr>
      <t>4</t>
    </r>
    <r>
      <rPr>
        <sz val="14"/>
        <color theme="1"/>
        <rFont val="宋体"/>
        <charset val="134"/>
      </rPr>
      <t>月</t>
    </r>
    <r>
      <rPr>
        <sz val="14"/>
        <color theme="1"/>
        <rFont val="Times New Roman"/>
        <charset val="134"/>
      </rPr>
      <t>-2022</t>
    </r>
    <r>
      <rPr>
        <sz val="14"/>
        <color theme="1"/>
        <rFont val="宋体"/>
        <charset val="134"/>
      </rPr>
      <t>年</t>
    </r>
    <r>
      <rPr>
        <sz val="14"/>
        <color theme="1"/>
        <rFont val="Times New Roman"/>
        <charset val="134"/>
      </rPr>
      <t>10</t>
    </r>
    <r>
      <rPr>
        <sz val="14"/>
        <color theme="1"/>
        <rFont val="宋体"/>
        <charset val="134"/>
      </rPr>
      <t>月</t>
    </r>
  </si>
  <si>
    <t>对卡拉巴克社区现有木耳种植基地进行提升改造，改善现有菌包生产工艺，对现有的42个木耳种植大棚及5个养菌室进行全面升级改造，并完善配套附属设施等。</t>
  </si>
  <si>
    <t>莫乎尔片区</t>
  </si>
  <si>
    <t>闫翔</t>
  </si>
  <si>
    <t>奎屯市合计：1个</t>
  </si>
  <si>
    <t>伊犁州奎屯市村级农副产品电子商务创业孵化站项目</t>
  </si>
  <si>
    <t>开干齐乡梧桐树村</t>
  </si>
  <si>
    <t>2022年4月至10月</t>
  </si>
  <si>
    <t>新建村级农副产品直播展销站1个，占地面积42平方米，购置展台，矮柜、液晶拼接屏等设施。</t>
  </si>
  <si>
    <t>尼勒克县合计：9个</t>
  </si>
  <si>
    <t>尼勒克县苏布台乡套苏布台村养殖基地建设项目</t>
  </si>
  <si>
    <t>套苏布台村</t>
  </si>
  <si>
    <t>2022-2022</t>
  </si>
  <si>
    <t>新建牛舍17座，合计29252平方米；办公用房1套及其它配套设施。</t>
  </si>
  <si>
    <t>阿尔新</t>
  </si>
  <si>
    <t>尼勒克县苏布台乡套苏布台村乡村振兴水利基础设施工程</t>
  </si>
  <si>
    <t>新建引水水源1座，沉砂池1座，PE输水管线及附属建筑物，同时配套相关信息化设施。新建引水龙口1座，引水渠道及其它配套设施。</t>
  </si>
  <si>
    <t>迪力夏提</t>
  </si>
  <si>
    <t>尼勒克县苏布台乡套苏布台村基础设施项目</t>
  </si>
  <si>
    <t>新建巷道14302平方米，道路两侧建设太阳能路灯270盏，雨水井246座，种植土换填54626平方米（43700立方米）及其它附属工程。</t>
  </si>
  <si>
    <t>苏布台乡</t>
  </si>
  <si>
    <t>陈发磊</t>
  </si>
  <si>
    <t>伊犁州尼勒克县铁恩铁克营地提升建设项目（一期）</t>
  </si>
  <si>
    <t>尼勒克县（唐布拉）</t>
  </si>
  <si>
    <t>新建木栈道、生态砖停车场及道路等附属设施。</t>
  </si>
  <si>
    <t>文旅局</t>
  </si>
  <si>
    <t>杨启元</t>
  </si>
  <si>
    <t>伊犁州尼勒克县铁恩铁克营地提升建设项目（二期）</t>
  </si>
  <si>
    <t>新建游客服务中心及供排水、消防管网、污水处理设施以及其它相关附属工程。</t>
  </si>
  <si>
    <t>尼勒克县项目管理费</t>
  </si>
  <si>
    <t>尼勒克县</t>
  </si>
  <si>
    <t>用于衔接资金项目管理等。</t>
  </si>
  <si>
    <t>陈泓宇</t>
  </si>
  <si>
    <t>尼勒克县“雨露计划”职业教育扶持项目</t>
  </si>
  <si>
    <t>各乡镇建档立卡脱贫户</t>
  </si>
  <si>
    <t>为各乡镇建档立卡脱贫户子女接受职业教育在校就读，每人每年补助3000元。</t>
  </si>
  <si>
    <t>尼勒克县小额扶贫贷款贴息项目</t>
  </si>
  <si>
    <t>根据脱贫户“两免”小额贷款实际发生利息给予贴息。</t>
  </si>
  <si>
    <t>农业农村 局</t>
  </si>
  <si>
    <t>臧爱栋</t>
  </si>
  <si>
    <t>尼勒克县就业培训项目</t>
  </si>
  <si>
    <t>主要为脱贫劳动力进行实用技术、技能等培训，提升增收致富技能和水平。</t>
  </si>
  <si>
    <t>人社局</t>
  </si>
  <si>
    <t>魏  恒</t>
  </si>
  <si>
    <t>特克斯县合计：21个</t>
  </si>
  <si>
    <t>伊犁州特克斯县农村卫生厕所改造（户用）</t>
  </si>
  <si>
    <t>阔克苏乡、齐勒乌泽克镇、阔克铁热克乡、乔拉克铁热克镇、喀拉达拉镇、喀拉托海镇、特克斯镇、呼吉尔特蒙古乡</t>
  </si>
  <si>
    <t>2022.04-2022.10</t>
  </si>
  <si>
    <t>新建农村卫生厕所1276座（户用）</t>
  </si>
  <si>
    <t>特克斯县乡村振兴局</t>
  </si>
  <si>
    <t>罗康波</t>
  </si>
  <si>
    <t>伊犁州特克斯县项目管理费</t>
  </si>
  <si>
    <t>用于项目前期设计、评审、招标、监理、年终绩效评价以及验收等</t>
  </si>
  <si>
    <t>伊犁州特克斯县煤改电建设项目</t>
  </si>
  <si>
    <t>特克斯县8个乡镇场实行清洁取暖煤改电锅炉安装补助涉及脱贫户270户</t>
  </si>
  <si>
    <t>伊犁州特克斯县“雨露计划”补助项目</t>
  </si>
  <si>
    <t>特克斯县</t>
  </si>
  <si>
    <t>2022.4-2022.10</t>
  </si>
  <si>
    <t>继续向符合条件的脱贫家庭（含监测帮扶对象家庭）安排“雨露计划”补助，预计资助学生1200人，每人按3000元资助。</t>
  </si>
  <si>
    <t>特克斯县教育局</t>
  </si>
  <si>
    <t>加沙来提</t>
  </si>
  <si>
    <t>伊犁州特克斯县跨省就业扶持项目</t>
  </si>
  <si>
    <t>特克斯县各乡镇、村</t>
  </si>
  <si>
    <t>对跨省区就业的脱贫劳动力安排一次性交通补助，依照跨省区就业劳动力补助管理办法支出。</t>
  </si>
  <si>
    <t>特克斯县人社局</t>
  </si>
  <si>
    <t>加克斯勒克</t>
  </si>
  <si>
    <t>伊犁州特克斯县阔克苏乡阿克仓村美丽乡村示范点建设项目</t>
  </si>
  <si>
    <t>阿克仓村</t>
  </si>
  <si>
    <t>①12条巷道人行道及公共区域硬化15800平方米；柏油路800米，按四级公路建设；②巷道石砌渠1.7公里，上口宽0.9米，底宽0.5米，水闸25座；③地埋式垃圾箱12个；④新建保鲜库400平方米；⑤6间房屋修缮再利用，总面积300平方米、单间面积60平方米、地面硬化700平方米、桥涵1座。</t>
  </si>
  <si>
    <t>阔克苏乡人民政府</t>
  </si>
  <si>
    <t>吾布力卡斯木</t>
  </si>
  <si>
    <t>伊犁州特克斯县阔克铁热克乡美丽乡村示范点建设项目</t>
  </si>
  <si>
    <t>阔克铁热克乡阔克铁热克村</t>
  </si>
  <si>
    <t xml:space="preserve"> ①新建人行道5公里及配套入户桥涵； ②新建60U型防渗渠7公里及配套桥涵和闸门；③新建水冲式公共厕所一座70平方米，50m³化粪池一个，及周边地面硬化。</t>
  </si>
  <si>
    <t>阔克铁热克乡人民政府</t>
  </si>
  <si>
    <t>别克苏里坦</t>
  </si>
  <si>
    <t>伊犁州特克斯县齐勒乌泽克镇冷藏保鲜库附属设施建设项目</t>
  </si>
  <si>
    <t>阿克齐村</t>
  </si>
  <si>
    <t>冷藏保鲜库场地平整5000平方米，及相关附属设施。</t>
  </si>
  <si>
    <t>伊犁州特克斯县阔克铁热克乡包扎德尔卡恩布拉克桥建设项目</t>
  </si>
  <si>
    <t>阔克铁热克乡阿克乔克村</t>
  </si>
  <si>
    <t>新建桥梁一座，包括安全附属设施及引道工程。</t>
  </si>
  <si>
    <t>伊犁州特克斯县阔克铁热克乡阔克铁热克村村组道路建设项目</t>
  </si>
  <si>
    <t>阔克铁热克村</t>
  </si>
  <si>
    <t>全长8公里，沥青路面，按照四级公路标准建设包括路基路面及桥涵工程；</t>
  </si>
  <si>
    <t>特克斯县交通运输局</t>
  </si>
  <si>
    <t>胡瑞宗</t>
  </si>
  <si>
    <t>伊犁州特克斯县小额信贷贴息补助</t>
  </si>
  <si>
    <t>特克斯县小额信贷贴息补助资金</t>
  </si>
  <si>
    <t>特克斯县农业农村局</t>
  </si>
  <si>
    <t>巩乃斯拜</t>
  </si>
  <si>
    <t>伊犁州特克斯县齐勒乌泽克镇喀木斯特布拉克村活畜交易市场</t>
  </si>
  <si>
    <t>喀木斯特布拉克村</t>
  </si>
  <si>
    <t>新建活畜交易市场1座，主要有彩钢棚、办公室、地面硬化以及供水，牲畜卸货通道等配套设施。</t>
  </si>
  <si>
    <t>伊犁州特克斯县种养加一体化畜牧产业园建设项目</t>
  </si>
  <si>
    <t>特克斯马场第一社区</t>
  </si>
  <si>
    <t>第一期建设设6栋牛舍，牛舍宽度25米，长度为150米，单栋牛舍面积3750平方米，建设牛舍面积22500平方米，运动场36000平方米，可养牛4000头。</t>
  </si>
  <si>
    <t>伊犁州特克斯县农副产品加工园一期项目</t>
  </si>
  <si>
    <t>特克斯县现代农牧业优势资源综合开发示范园（原中小微企业园）</t>
  </si>
  <si>
    <t>新建高度为8米以上的农副产品加工厂房3栋,其中1栋厂房3024平方米，2栋厂房每栋2268平方米，共7560平方米，厂房结构为钢构。</t>
  </si>
  <si>
    <t>特克斯县商工局</t>
  </si>
  <si>
    <t>达尼亚尔</t>
  </si>
  <si>
    <t>伊犁州特克斯县特克斯镇阿克塔斯村乡村建设行动建设项目</t>
  </si>
  <si>
    <t>阿克塔斯村</t>
  </si>
  <si>
    <t>新建人行道1千米，环境整治改造4千米，停车场2000平方米，地面硬化2000平方米，新建0.4kV线路2600米、共组立10m电杆42基，安装拉线20条。</t>
  </si>
  <si>
    <t>伊犁州特克斯县喀拉托海镇易地搬迁安置区2022年防渗渠建设项目</t>
  </si>
  <si>
    <t>喀拉托海镇也什克勒克村</t>
  </si>
  <si>
    <t>新建60型防渗渠7公里及其配套闸门桥涵等设施。</t>
  </si>
  <si>
    <t>特克斯县发改委</t>
  </si>
  <si>
    <t>聂刚</t>
  </si>
  <si>
    <t>伊犁州特克斯县乔拉克铁热克镇克孜勒阔拉村水源地提升改造项目</t>
  </si>
  <si>
    <t>乔拉克铁热克镇克孜勒阔拉村</t>
  </si>
  <si>
    <t>水源地提升改造，铺设DN160PE管道500米，DN90PE管道3公里，DN75PE管道2公里，DN63PE管道6公里，水表井50座，检查井10座，排气井5座。100立方蓄水池。</t>
  </si>
  <si>
    <t>伊犁州特克斯县喀拉达拉镇加朗村防渗渠建设项目</t>
  </si>
  <si>
    <t>喀拉达拉镇加朗村</t>
  </si>
  <si>
    <t>新建农村防渗渠10公里（巷道灌溉及排洪渠），主渠2.5公里。</t>
  </si>
  <si>
    <t>伊犁州特克斯县齐勒乌泽克镇阿腾套村灌溉渠建设项目</t>
  </si>
  <si>
    <t>齐勒乌泽克镇阿腾套村</t>
  </si>
  <si>
    <t>新建灌溉渠7公里（梯形渠上口约1.2米，下口0.5米深0.6米）及相关附属设施。</t>
  </si>
  <si>
    <t>伊犁州特克斯县易地扶贫搬迁户房屋外墙保温工程</t>
  </si>
  <si>
    <t>喀拉峻村、喀甫萨朗村、阿克托海村、也什克勒克村、柯尔干布拉克村、阿克奇村、阿腾套村、吾尔塔米斯村、查干萨依、莫因台村、克孜勒阔拉村、莫因卓勒村、塔斯巴斯陶村</t>
  </si>
  <si>
    <t>特克斯县域内205户易地搬迁户房屋外墙保温建设，外墙保温采用50㎜厚苯板。</t>
  </si>
  <si>
    <t>伊犁州特克斯县冷链物流仓储（配送）中心建设项目</t>
  </si>
  <si>
    <t>特克斯镇霍斯库勒村</t>
  </si>
  <si>
    <t>新建冷链仓储基地1座，其中建设冷库1100平方米、仓储2500平方米、混凝土地面4000平方米、消杀间1座，以及水电、消防等配套设施。</t>
  </si>
  <si>
    <t>吕殿江</t>
  </si>
  <si>
    <t>新源县合计：19个</t>
  </si>
  <si>
    <t>202207043</t>
  </si>
  <si>
    <t>喀拉布拉镇洪恩尔洞高标准养殖场建设项目</t>
  </si>
  <si>
    <t>喀拉布拉镇喀拉布拉镇克孜勒塔勒村</t>
  </si>
  <si>
    <t>新建4座牛舍，每座1000平方；隔离用房2座，每座70平方；青储窖2座，每座320平方；草料棚2座，每座500平方；综合用房300平方；铁艺围栏3000米；场地硬化4000㎡；100立方玻璃钢化粪池两个。</t>
  </si>
  <si>
    <t>喀拉布拉镇</t>
  </si>
  <si>
    <t>王建峰</t>
  </si>
  <si>
    <t>肖尔布拉克镇农副产品烘干代储一期建设</t>
  </si>
  <si>
    <t>肖尔布拉克镇肖尔布拉克新村</t>
  </si>
  <si>
    <t>5000吨仓库2座、烘干塔（1000吨/天）1座、安装地磅（100吨）2台、综合用房（内含消防器械室、检测室）206㎡、成品围栏（1.8m高）820m、场地硬化（晒粮）12000㎡，及相关配套附属设施。</t>
  </si>
  <si>
    <t>肖尔布拉克镇</t>
  </si>
  <si>
    <t>杨盛源</t>
  </si>
  <si>
    <t>吐尔根乡杏花谷旅游基础服务设施建设项目</t>
  </si>
  <si>
    <t>吐尔根乡喀拉奥依村</t>
  </si>
  <si>
    <t>农畜特色产品展销中心1000平方米、拓宽道路0.9千米、旅游厕所2座，以及供水、供电、地面硬化等配套附属设施建设。</t>
  </si>
  <si>
    <t>吐尔根乡</t>
  </si>
  <si>
    <t>王玉新</t>
  </si>
  <si>
    <t>新源县农村环境卫生整治配套设施购置项目</t>
  </si>
  <si>
    <t>那拉提镇、坎苏镇、则克台镇、别斯托别乡、新源镇</t>
  </si>
  <si>
    <t>1.那拉提镇购买垃圾清运车2辆，购买除雪车2辆（配套洒水设备）。
2.坎苏镇购买垃圾压缩车1辆、洒水车1辆（配套除雪设备），购置压缩车专用垃圾箱200个。
3.则克台镇采购压缩式垃圾场清运车2辆、洒水车1辆、垃圾箱100个、垃圾桶1500个。
4.别斯托别乡购买垃圾清运车1辆、洒水车一辆
5.新源镇购买洒水车2辆（配套除雪设备）。</t>
  </si>
  <si>
    <t>蒋源、李军、黄宝顺、刘平、王元君</t>
  </si>
  <si>
    <t>202207011</t>
  </si>
  <si>
    <t>新源县则克台镇新源北生态园建设项目</t>
  </si>
  <si>
    <t>则克台镇阔克英村</t>
  </si>
  <si>
    <t xml:space="preserve">新建 </t>
  </si>
  <si>
    <t>对现有场地进行综合改造提升，规范旅游餐饮发展，带动就业，对食堂内部进行装修、出口检测房、电锅炉房，变压器、夜市区、停车场、大门、凉棚、喷泉、等附属工程及采购设备</t>
  </si>
  <si>
    <t>则克台镇</t>
  </si>
  <si>
    <t xml:space="preserve">黄宝顺     </t>
  </si>
  <si>
    <t>喀拉布拉镇玫瑰特色种植项目</t>
  </si>
  <si>
    <t>喀拉布拉镇喀拉布拉村</t>
  </si>
  <si>
    <t>1、红光路两侧、村集体公用地和群众房前种植玫瑰5万株；
2、在喀拉布拉村新建2750米巷道渠，带动群众发展庭院经济。
3、新建578国道北侧绿化带节水灌溉设施，提升两侧环境，安装滴灌设施，新建泵房两座及变压器等配套设施。</t>
  </si>
  <si>
    <t>新源县则克台镇阿西勒村活畜交易市场改造项目</t>
  </si>
  <si>
    <t>则克台镇阿西勒村</t>
  </si>
  <si>
    <t>新建羊、马交易区、新建牛、羊、马寄养区、新建公共厕所一座、新建餐饮区、扩建停车场、扩建牛寄养区及相关配套附属设备</t>
  </si>
  <si>
    <t>黄宝顺</t>
  </si>
  <si>
    <t>202207044</t>
  </si>
  <si>
    <t>新源县塔勒德镇木斯村交通桥建设项目</t>
  </si>
  <si>
    <t>木斯村</t>
  </si>
  <si>
    <t>新建桥涵一座，桥涵跨度10m，桥面宽度8m，面板采用预制空心板，桥墩采用C30现浇钢筋混凝土，护栏采用钢结构护栏及附属工程</t>
  </si>
  <si>
    <t>塔勒德镇</t>
  </si>
  <si>
    <t>李刚</t>
  </si>
  <si>
    <t>新源县吐尔根乡乡村振兴创业孵化基地项目</t>
  </si>
  <si>
    <t>建设总面积1150平方米三层创业孵化基地一座，并配套建设供排水、供电、供暖、通讯等设施。</t>
  </si>
  <si>
    <t>坎苏镇树莓产业扩建项目</t>
  </si>
  <si>
    <t>坎苏镇</t>
  </si>
  <si>
    <t>采购树莓生产线加工设备，扩大产品加工效率规模，购买叉车1台，冷藏车1台，圆盘机1台，回旋式洗瓶机1台，手动拉环封口机1台，多类型贴标机1台，喷码机1台，筛选机1台，瓶身清洗、吹干机1台，压榨机1台，高压清洗机2台，主控制柜1个。</t>
  </si>
  <si>
    <t>蒋源</t>
  </si>
  <si>
    <t>雨露计划补助</t>
  </si>
  <si>
    <t>新源县</t>
  </si>
  <si>
    <t>对约700名参加高职、中职教育的脱贫户、监测户、边缘户子女补助3000元。</t>
  </si>
  <si>
    <t>新源县乡村振兴局</t>
  </si>
  <si>
    <t>陈军</t>
  </si>
  <si>
    <t>扶贫小额信贷贴息补助</t>
  </si>
  <si>
    <t>为脱贫、监测户贷款进行贴息补助，扶持发展生产，每年约200万元，持续巩固脱贫攻坚成果。</t>
  </si>
  <si>
    <t>按照不超过1%的比例提取项目管理费，主要用于扶贫规划编制、项目评估、检查验收、成果宣传、档案管理、项目公告公示等方面的支出。</t>
  </si>
  <si>
    <t>塔勒德镇环境整治项目</t>
  </si>
  <si>
    <t>塔勒德镇依尔肯德村</t>
  </si>
  <si>
    <t xml:space="preserve">建设水渠600米，围栏约1000米，道路两侧新建人行道总长1120米，小型公益基础设施3处，约500㎡；挡土墙约60米，安装公共照明设施总长2800米，约100盏。    </t>
  </si>
  <si>
    <t>塔勒德镇木斯村农村道路巩固提升</t>
  </si>
  <si>
    <t>塔勒德镇木斯村</t>
  </si>
  <si>
    <t>新建沥青混凝土道路总长度为5683.406m，路面宽度为4m/3.5m，路基宽度5m/4.5m，路肩宽度2×0.5m，路面结构为：4cmAC-13C沥青混凝土面层+透层+15cm级配砾石基层+20cm天然砂砾底基层，沿线新建1-0.3m钢管预埋管24m/4处，新建1-0.5m钢管涵32.5m/5座，改建1-1.0m钢筋混凝土圆管涵6m/1座，平面交叉16处。</t>
  </si>
  <si>
    <t>202207047</t>
  </si>
  <si>
    <t>别斯托别乡农村道路巩固提升项目</t>
  </si>
  <si>
    <t>别斯托别乡昂达斯村,喀拉苏村</t>
  </si>
  <si>
    <t xml:space="preserve">新建设3条柏油道路，总长11500m，（其中4.5m宽道路1340m，4.0m宽道路9213m，3.0m宽道路947m），两侧各设0.5m宽路肩，面层采用4cm厚的AC-13沥青混凝土，基层为15cm级配砂砾石层填筑，底基层采用20cm厚天然砂砾石层填筑，路面向两侧滑水比降为1.5%。 设计速度20km/h。 建设附属设施21座，其中1.5m宽方涵1座，D75圆涵3座，D50圆涵17座。 </t>
  </si>
  <si>
    <t>别斯托别乡</t>
  </si>
  <si>
    <t>刘平</t>
  </si>
  <si>
    <t>阿勒玛勒镇人居环境整治项目</t>
  </si>
  <si>
    <t>阿勒玛勒镇铁勒喀拉村，阿克其村</t>
  </si>
  <si>
    <t>约700米内部道路面改造，沿线人行道及排水沟建设。路面改造8150平方米、人行道建设2130平方米、混凝土盖板边沟1420米。</t>
  </si>
  <si>
    <t>阿勒玛勒镇</t>
  </si>
  <si>
    <t>努尔布拉提</t>
  </si>
  <si>
    <t>新疆巩乃斯种羊场生态修复治理扬水工程项目（引水口部分）</t>
  </si>
  <si>
    <t>巩乃斯种羊场</t>
  </si>
  <si>
    <t>新建引水口1座，新建沉砂池1座及配套设施</t>
  </si>
  <si>
    <t>新疆巩乃斯种羊场有限公司</t>
  </si>
  <si>
    <t>张雪峰</t>
  </si>
  <si>
    <t>水质提升改造工程项目</t>
  </si>
  <si>
    <t>阿勒玛勒镇野果林社区、台勒哈拉社区</t>
  </si>
  <si>
    <t>在阿勒玛勒镇野果林社区和台勒哈拉社区水源地新建 3 处沉淀池及配套新建围墙 130m。
涉及7500人饮用水质问题。</t>
  </si>
  <si>
    <t>小型农田水利设施建设项目</t>
  </si>
  <si>
    <t>别斯托别乡阿什勒布拉克村、喀木斯特村</t>
  </si>
  <si>
    <t>新建7700米农田引水灌溉渠及配套设施，解决5500亩农田灌溉问题</t>
  </si>
  <si>
    <t>伊宁县合计：44个</t>
  </si>
  <si>
    <t>伊宁县温亚尔镇布力开村人居环境整治“美丽乡村”建设项目</t>
  </si>
  <si>
    <t>温亚尔镇布力开村</t>
  </si>
  <si>
    <t>2022.3-2022.10</t>
  </si>
  <si>
    <t>新建152平米垃圾压缩中转站一座，配套附属设施；购置水平移动式垃圾压缩箱2台、大型车厢可卸式垃圾车（适配水平移动式垃圾压缩箱）1辆、小型车厢可卸式垃圾车（适配钩臂垃圾箱）1辆、扫路车1辆、钩臂垃圾箱25个等垃圾收集转运设备；巷道整治（修建围栏6000米、路沿石5000米、人行道、土地平整15000平方米、灌溉管网等）。</t>
  </si>
  <si>
    <t>王帆</t>
  </si>
  <si>
    <t>伊宁县英塔木镇夏克勒克塔木村人居环境整治“美丽乡村”建设项目</t>
  </si>
  <si>
    <t>英塔木镇夏克勒克塔木村</t>
  </si>
  <si>
    <t>新建垃圾152平米压缩中转站一座，配套附属设施及垃圾收集转运设备（12方水平移动式垃圾压缩箱2辆、大型车厢可卸式垃圾车1辆、小型车厢可卸式垃圾车1辆、钩臂垃圾箱20个、扫路车1辆、电动三轮垃圾清运车 3辆），巷道整治（修建围栏3000米、路沿石2500米、土地平整6000平方米、硬化路面1800、灌溉设施等）。</t>
  </si>
  <si>
    <t>伊宁县愉群翁回族乡上愉群翁村人居环境整治“美丽乡村”建设项目</t>
  </si>
  <si>
    <t>愉群翁回族乡上愉群翁村</t>
  </si>
  <si>
    <t>铺设人行步道5000平米、路沿石5000米、硬化路面10000平米、土地平整30000平米、灌溉设施U型渠1800米,新建围栏4000米、购置环卫设备等。</t>
  </si>
  <si>
    <t>乡村振兴局、民宗委</t>
  </si>
  <si>
    <t>唐峰、王帆</t>
  </si>
  <si>
    <t>伊宁县吐鲁番于孜乡中吐鲁番于孜村人居环境整治建设项目</t>
  </si>
  <si>
    <t>吐鲁番于孜乡中吐鲁番于孜村</t>
  </si>
  <si>
    <t>铺设人行步道5000平米、路沿石5500米、土地平整8000平米，灌溉设施（U型渠600米）,新建围栏3500、购置环卫设备等</t>
  </si>
  <si>
    <t>伊宁县阿乌利亚乡阿乌利亚村人居环境整治建设项目</t>
  </si>
  <si>
    <t>阿乌利亚乡阿乌利亚村</t>
  </si>
  <si>
    <t>铺设人行步道1000平米、路沿石6500米、土地平整13000平米，灌溉设施管网3000米，新建围栏6500米 、购置果皮箱10个等。</t>
  </si>
  <si>
    <t>伊宁县阿乌利亚乡阿乌利亚村垃圾压缩中转站建设项目</t>
  </si>
  <si>
    <t>阿乌利亚村</t>
  </si>
  <si>
    <t>新建152平米垃圾压缩中转站一座，配套附属设施；购置水平移动式垃圾压缩箱2台、大型车厢可卸式垃圾车（适配水平移动式垃圾压缩箱）1辆、小型车厢可卸式垃圾车（适配钩臂垃圾箱）1辆、电动三轮垃圾清运车3辆、5方洒水车1辆、小型扫路车1辆、小型垃圾装载机1辆、滚刷1台、雪铲1台、钩臂垃圾箱 20个等垃圾收集转运设备。</t>
  </si>
  <si>
    <t>伊宁县曲鲁海乡尤喀克塔木村垃圾压缩中转站建设项目</t>
  </si>
  <si>
    <t>曲鲁海乡尤喀克塔木村</t>
  </si>
  <si>
    <t>新建152平米垃圾压缩中转站一座，配套附属设施；购置水平移动式垃圾压缩箱2台、大型车厢可卸式垃圾车（适配水平移动式垃圾压缩箱）1辆、小型车厢可卸式垃圾车（适配钩臂垃圾箱）1辆、电动三轮垃圾清运车 10辆、小型扫路车 1辆、滚刷 1台、雪铲 1台、钩臂垃圾箱 26个等垃圾收集转运设备。</t>
  </si>
  <si>
    <t>伊宁县曲鲁海乡赛依买里村人居环境整治建设项目</t>
  </si>
  <si>
    <t>曲鲁海乡赛依买里村</t>
  </si>
  <si>
    <t>铺设人行步道10000平米、柏油路面1600平米，路沿石8000米、土地平整57000平米，灌溉设施（U型渠800米、灌溉管网8000米），新建围栏7200米等。</t>
  </si>
  <si>
    <t>伊宁县麻扎乡麻扎村垃圾压缩中转站建设项目</t>
  </si>
  <si>
    <t>麻扎乡麻扎村</t>
  </si>
  <si>
    <t>新建106平米垃圾压缩中转站一座，配套附属设施及购置水平移动式垃圾压缩箱1台、大型车厢可卸式垃圾车（适配水平移动式垃圾压缩箱）1辆、小型车厢可卸式垃圾车（适配钩臂垃圾箱）1辆、小型垃圾装载机1辆、滚刷1台、雪铲1台、钩臂垃圾箱20个等垃圾收集转运设备。</t>
  </si>
  <si>
    <t>伊宁县麻扎乡麻扎村农村人居环境整治建设项目</t>
  </si>
  <si>
    <t>铺设人行步道4500平米、路沿石3000米、土地平整35000平米、灌溉设施,新建围栏3500米、购置环卫设备等。</t>
  </si>
  <si>
    <t>伊宁县入户产业扶持</t>
  </si>
  <si>
    <t>伊宁县各乡镇</t>
  </si>
  <si>
    <t>2022.2-2022.6</t>
  </si>
  <si>
    <t>全县收入在9000元以下的脱贫户（含监测帮扶对象）1200户，每户补助25000元（奶牛1头）。</t>
  </si>
  <si>
    <t>伊宁县就业扶持项目(上半年）</t>
  </si>
  <si>
    <t>2022.1-2022.06</t>
  </si>
  <si>
    <t>通过保洁、环卫、防疫消杀、巡查值守等临时岗位安置脱贫劳动力（含监测帮扶对象）就业676人，按每月1000元标准发放（6个月）。</t>
  </si>
  <si>
    <t>伊宁县项目管理费</t>
  </si>
  <si>
    <t>伊宁县乡村振兴局和民宗委</t>
  </si>
  <si>
    <t>伊宁县</t>
  </si>
  <si>
    <t>项目管理费。</t>
  </si>
  <si>
    <t>王帆、唐峰</t>
  </si>
  <si>
    <t>伊宁县阿乌利亚乡阿乌利亚村安全饮水管网改造工程</t>
  </si>
  <si>
    <t>阿乌利亚乡阿吾利亚村</t>
  </si>
  <si>
    <r>
      <rPr>
        <sz val="10"/>
        <color theme="1"/>
        <rFont val="宋体"/>
        <charset val="134"/>
      </rPr>
      <t>铺设输配水管道总长8545米，压力等级为1.6-0.6</t>
    </r>
    <r>
      <rPr>
        <sz val="9"/>
        <color theme="1"/>
        <rFont val="宋体"/>
        <charset val="134"/>
      </rPr>
      <t>MPa,</t>
    </r>
    <r>
      <rPr>
        <sz val="10"/>
        <color theme="1"/>
        <rFont val="宋体"/>
        <charset val="134"/>
      </rPr>
      <t>管径D125-D50，新建各类井（检查井、闸阀井、排水井等）17座、跨路17处。</t>
    </r>
  </si>
  <si>
    <t>水利局、民宗局</t>
  </si>
  <si>
    <t>门建军</t>
  </si>
  <si>
    <t>伊宁县曲鲁海乡尤喀克塔木村安全饮水管网改造工程</t>
  </si>
  <si>
    <t>曲鲁海乡尤卡克塔木村</t>
  </si>
  <si>
    <r>
      <rPr>
        <sz val="10"/>
        <color theme="1"/>
        <rFont val="宋体"/>
        <charset val="134"/>
      </rPr>
      <t>铺设输配水管道总长8460米，压力等级为1.6-1.0</t>
    </r>
    <r>
      <rPr>
        <sz val="9"/>
        <color theme="1"/>
        <rFont val="宋体"/>
        <charset val="134"/>
      </rPr>
      <t>MPa,</t>
    </r>
    <r>
      <rPr>
        <sz val="10"/>
        <color theme="1"/>
        <rFont val="宋体"/>
        <charset val="134"/>
      </rPr>
      <t>管径D75-D50，新建各类井（检查井、闸阀井、排水井等）30座、跨路9处、跨沟1处。</t>
    </r>
  </si>
  <si>
    <t>水利局</t>
  </si>
  <si>
    <t>伊宁县曲鲁海乡赛依买里村安全饮水管网改造工程</t>
  </si>
  <si>
    <t>曲鲁海乡赛买里村</t>
  </si>
  <si>
    <r>
      <rPr>
        <sz val="10"/>
        <color theme="1"/>
        <rFont val="宋体"/>
        <charset val="134"/>
      </rPr>
      <t>铺设输配水管道6225米，压力等级为1.6-1.25</t>
    </r>
    <r>
      <rPr>
        <sz val="9"/>
        <color theme="1"/>
        <rFont val="宋体"/>
        <charset val="134"/>
      </rPr>
      <t>MPa,</t>
    </r>
    <r>
      <rPr>
        <sz val="10"/>
        <color theme="1"/>
        <rFont val="宋体"/>
        <charset val="134"/>
      </rPr>
      <t>管径D110-D63，新建各类井（检查井、闸阀井、排水井等）14座、跨路16处、跨渠1处。</t>
    </r>
  </si>
  <si>
    <t>伊宁县喀拉亚尕奇乡奥依曼布拉克村小型农田水利防渗渠建设项目</t>
  </si>
  <si>
    <t>喀拉亚尕奇乡奥依曼布拉克村</t>
  </si>
  <si>
    <t>改建斗渠24公里及渠系配套建筑物。</t>
  </si>
  <si>
    <t>马小飞</t>
  </si>
  <si>
    <t>伊宁县喀拉亚尕奇乡奥依曼布拉克村畜牧改良站建设项目</t>
  </si>
  <si>
    <t>新建畜牧改良站120平方米及配套设施，以及羊药浴池1座。</t>
  </si>
  <si>
    <t>马小飞、唐峰</t>
  </si>
  <si>
    <t>伊宁县喀拉亚尕奇乡喀赞其村畜牧改良站建设项目</t>
  </si>
  <si>
    <t>喀拉亚尕奇乡喀赞其村</t>
  </si>
  <si>
    <t>新建畜牧改良站150平方米及配套设施。</t>
  </si>
  <si>
    <t>伊宁县胡地亚于孜镇盖买村小型农田水利工程</t>
  </si>
  <si>
    <t>胡地亚于孜镇盖买村</t>
  </si>
  <si>
    <t>新建总长度为3.22公里灌溉渠道1条，配套建设节制分水闸、纳水口等水工建筑物共计33座。</t>
  </si>
  <si>
    <t>民宗局、水利局</t>
  </si>
  <si>
    <t>唐峰、门建军</t>
  </si>
  <si>
    <t>伊宁县吐鲁番于孜乡中吐鲁番于孜村小型农田水利防渗渠建设项目</t>
  </si>
  <si>
    <t>新建6.1公里农田防渗渠及渠系配套建筑物。</t>
  </si>
  <si>
    <t>农业农村局、民宗局</t>
  </si>
  <si>
    <t>唐峰、马小飞</t>
  </si>
  <si>
    <t>伊宁县喀拉亚尕奇乡卡赞奇村库克铁列克引水坝项目</t>
  </si>
  <si>
    <t>喀拉亚尕奇乡卡赞奇村</t>
  </si>
  <si>
    <t>新建2处灌溉引水坝。</t>
  </si>
  <si>
    <t>伊宁县喀拉亚尕奇乡吉尔格朗村农田机耕道路建设项目</t>
  </si>
  <si>
    <t>喀拉亚尕奇乡吉尔格朗村</t>
  </si>
  <si>
    <t>新建6.5公里农田机耕道路及配套设施。</t>
  </si>
  <si>
    <t>伊宁县萨木于孜镇克其克布拉克村小型农田水利防渗渠道建设项目</t>
  </si>
  <si>
    <t>萨木于孜镇克其克布拉克村</t>
  </si>
  <si>
    <t>新建农田防渗渠15公里及配套建筑物120座（其中：分水闸80座、涵管桥40座），修建农田沙石化道路11公里，机耕道路涵管桥17座。</t>
  </si>
  <si>
    <t>伊宁县愉群翁回族乡下皇宫村小型农田水利建设项目</t>
  </si>
  <si>
    <t>愉群翁回族乡下皇宫村</t>
  </si>
  <si>
    <t>新建农田防渗渠9公里及配套渠系建筑物126座（其  中：分水闸92座、涵管桥34座），设计流量0.2立方米/秒；11公里田间机耕道路（砂砾石路），田间机耕道路涵管桥24座。</t>
  </si>
  <si>
    <t>伊宁县麻扎乡下博尔博松村小型农田水利建设项目</t>
  </si>
  <si>
    <t>麻扎乡下博尔博松村</t>
  </si>
  <si>
    <t>建设退耕还草地农田防渗渠9.57公里及相关渠系配套建筑物等。</t>
  </si>
  <si>
    <t>伊宁县吐鲁番于孜乡上吐鲁番于孜村农田沙石化路建设项目</t>
  </si>
  <si>
    <t>吐鲁番于孜乡上吐鲁番于孜村</t>
  </si>
  <si>
    <t>新建农田沙石化路5公里及机耕道路排水涵管桥。</t>
  </si>
  <si>
    <t>伊宁县多浪农场农四队低产田提升改造建设项目</t>
  </si>
  <si>
    <t>多浪农场农四队</t>
  </si>
  <si>
    <t>对多浪农场农四队5000亩盐碱地提升改造，35条排水渠进行重新规划设计、整合及深度清理，将5000亩盐碱地水位下降0.4米，新修过水桥30个。</t>
  </si>
  <si>
    <t>多浪农场</t>
  </si>
  <si>
    <t>冯学宝</t>
  </si>
  <si>
    <t>伊宁县胡地亚于孜镇上胡地亚于孜村人居环境整治建设项目</t>
  </si>
  <si>
    <t>胡地亚于孜镇上胡地亚于孜村</t>
  </si>
  <si>
    <t>土地平整（含混合料换填）14000平米、U型渠清淤2800米、新建围栏4000米，购置果皮垃圾箱20个240L垃圾桶5个等</t>
  </si>
  <si>
    <t>伊宁县愉群翁回族乡托乎其于孜村农田机耕道路项目</t>
  </si>
  <si>
    <t>愉群翁回族乡托乎其于孜村</t>
  </si>
  <si>
    <t>修建农田沙石化路20公里及机耕道路排水涵管桥。</t>
  </si>
  <si>
    <t>伊宁县吐鲁番于孜乡克伯克于孜村农田沙石化路建设项目</t>
  </si>
  <si>
    <t>吐鲁番于孜乡克伯克于孜村</t>
  </si>
  <si>
    <t>修建农田沙石化道路7.6公里及机耕道路排水涵管桥。</t>
  </si>
  <si>
    <t>伊宁县吐鲁番于孜乡下吐鲁番于孜村农田沙石化路建设项目</t>
  </si>
  <si>
    <t>吐鲁番于孜乡下吐鲁番于孜村</t>
  </si>
  <si>
    <t>伊宁县巴依托海镇下塔尔于孜村土地整理项目</t>
  </si>
  <si>
    <t>巴依托海镇下塔尔于孜村</t>
  </si>
  <si>
    <t>新建农田防渗渠12.5公里及配套渠系建筑物245座，田间机耕道10公里（砂砾石路）及排水涵管桥22座。</t>
  </si>
  <si>
    <t>伊宁县麻扎乡阿热买里村土地整理项目</t>
  </si>
  <si>
    <t>麻扎乡阿热买里村</t>
  </si>
  <si>
    <t>新建农田防渗渠6.4公里及配套渠系建筑物，田间机耕道路2.2公里及排水涵管桥。</t>
  </si>
  <si>
    <t>伊宁县麻扎乡帕勒特外村小型农田水利防渗渠道及农田道路建设项目</t>
  </si>
  <si>
    <t>麻扎乡帕勒特外村</t>
  </si>
  <si>
    <t>农田防渗渠3.97公里及配套渠系建筑物，田间机耕道路6.99公里及排水涵管桥。</t>
  </si>
  <si>
    <t>伊宁县阿乌利亚乡克孜布拉克村克孜布拉克沟牧区农田机耕道路建设项目</t>
  </si>
  <si>
    <t>阿乌利亚乡克孜布拉克村</t>
  </si>
  <si>
    <t>新建克孜布拉克沟牧区11.3公里农田机耕道路及相关配套设施。</t>
  </si>
  <si>
    <t>伊宁县英塔木镇托万克温村庭院防渗渠建设项目</t>
  </si>
  <si>
    <t>英塔木镇托万克温村</t>
  </si>
  <si>
    <t>修建庭院防渗渠14公里。</t>
  </si>
  <si>
    <t>郭海福</t>
  </si>
  <si>
    <t>伊宁县吉里于孜镇下肉孜买提于孜村农村基础设施建设项目</t>
  </si>
  <si>
    <t>吉里于孜镇下肉孜买提于孜村</t>
  </si>
  <si>
    <t>建设村组道路3公里、防渗渠4公里、机耕道路3公里。</t>
  </si>
  <si>
    <t>伊宁县阿乌利亚乡库鲁斯台村农田防渗渠建设项目</t>
  </si>
  <si>
    <t>阿乌利亚乡库鲁斯台村</t>
  </si>
  <si>
    <t>修建农田防渗渠8公里及渠系建筑物。</t>
  </si>
  <si>
    <t>伊宁县萨木于孜镇艾西热甫村村组道路建设项目</t>
  </si>
  <si>
    <t>萨木于孜镇艾西热甫村</t>
  </si>
  <si>
    <t>修建村组道路5.3公里。</t>
  </si>
  <si>
    <t>伊宁县温亚尔镇布力开村农田防渗渠建设项目</t>
  </si>
  <si>
    <t>修建农田防渗渠10公里及渠系建筑物。</t>
  </si>
  <si>
    <t>伊宁县喀什镇图地于孜村庭院供水渠建设项目</t>
  </si>
  <si>
    <t>喀什镇图地于孜村</t>
  </si>
  <si>
    <t>修建庭院供水渠10公里及渠系建筑物。</t>
  </si>
  <si>
    <t>伊宁县跨省就业扶持项目</t>
  </si>
  <si>
    <t>20个乡镇</t>
  </si>
  <si>
    <t>对全县跨省稳定就业的脱贫劳动力（含监测帮扶对象）给予一次性交通补助。</t>
  </si>
  <si>
    <t>查晓斌</t>
  </si>
  <si>
    <t>伊宁县易地搬迁后续发展产业项目</t>
  </si>
  <si>
    <t>阿乌利亚乡托逊村</t>
  </si>
  <si>
    <t>购买易地搬迁伊东幸福家园900平方米门面房，受益年限为30年。该项目以购买商业门面房方式，由托逊村村委会进行管理，通过市场价格出租，实现脱贫户和搬迁户个体经济发展。</t>
  </si>
  <si>
    <t>阿吾利亚乡</t>
  </si>
  <si>
    <t>雷彦江</t>
  </si>
  <si>
    <t>昭苏县合计25个</t>
  </si>
  <si>
    <t>昭苏县农田保护辅助设施建设项目</t>
  </si>
  <si>
    <t>萨尔阔布乡萨尔阔布村；阿克达拉镇</t>
  </si>
  <si>
    <t>2022年4月-8月</t>
  </si>
  <si>
    <t>1、投入资金200万元，新建萨尔阔布村农田刺丝围栏38公里，并配套相关附属设施等。
2、投入资金400万元，为阿克达拉镇修建农田实施刺丝防护围栏70公里，并配套完善相关附属设施等。</t>
  </si>
  <si>
    <t>周连松、邓峰</t>
  </si>
  <si>
    <t>昭苏县牲畜养殖基地建设项目</t>
  </si>
  <si>
    <t>夏特乡；喀夏加尔镇森塔斯村；喀拉苏镇塔斯阿尔纳村</t>
  </si>
  <si>
    <t>2022年4月-10月</t>
  </si>
  <si>
    <t>1、投入资金350万元，新建夏特乡棚圈3座,饲料库房一座,并配套相关附属设施。
2、投入资金340万元，新建喀夏加尔镇森塔斯村棚圈3座，并完善配套设施。
3、投入资金460万元，新建喀拉苏镇塔斯阿尔纳村畜牧业厂房设施包括：圈舍4栋每栋800平方米、青储窖1栋700平方米、干草棚1栋600平方米、功能厂房1栋130平方米、无公害化处理用房1栋80平方米、兽医室1栋80平方米、消毒防疫室1栋40平方米等水、电、暖、道路。</t>
  </si>
  <si>
    <t>农田砂石道路建设项目</t>
  </si>
  <si>
    <t>胡松图喀尔逊乡</t>
  </si>
  <si>
    <t>新建农田砂石道路12公里及桥涵等附属设施。</t>
  </si>
  <si>
    <t>草场灌溉渠建设项目</t>
  </si>
  <si>
    <t>察汗乌苏乡巴尔格勒津村</t>
  </si>
  <si>
    <t>新建流量≥0.3的灌溉渠约14km左右，及分水闸、过路桥管涵等附属设施，以扩大草场及农田灌溉面积，提高生产效率，防止水土流失，增加群众经济收益。</t>
  </si>
  <si>
    <t>尼木加甫     李付军</t>
  </si>
  <si>
    <t>乡村产业道路建设项目</t>
  </si>
  <si>
    <t>洪纳海镇开斯克村、昭苏镇昭苏镇吐格勒勤布拉克村</t>
  </si>
  <si>
    <t>1、投入资金400万元，新建昭苏镇吐格勒勤村乡村旅游道路6.5公里路宽4.5米，及13座桥涵，平面交叉5处等设施。
2、投入资金420万元，新建柏油道路1公里，道路拓宽罩面5公里。</t>
  </si>
  <si>
    <t>哈里旦、徐龙飞；明银燕        邵飞</t>
  </si>
  <si>
    <t>昭苏县昭苏镇吐格勒勤布拉克村就业孵化基地建设项目</t>
  </si>
  <si>
    <t>昭苏镇吐格勒勤布拉克村</t>
  </si>
  <si>
    <t>新建昭苏镇吐格勒村就业孵化基地500平方米厂房，建设电商平台、展示区、农事体验区、乡村振兴积分超市。提供就业岗位，引导贫困户就业增收。</t>
  </si>
  <si>
    <t>哈里旦、徐龙飞</t>
  </si>
  <si>
    <t>乡村振兴民俗特色旅游产业发展建设项目</t>
  </si>
  <si>
    <t>阿克达拉镇</t>
  </si>
  <si>
    <t>续建</t>
  </si>
  <si>
    <t>对巴勒克苏草原，原有的旅游民俗产业基础设施进行提升，新建饮水管道9835m、闸阀井4座，排气井19座，新建10kV架空绝缘线路3.437km。T接点断路器及高计杆杆1套；12m电杆71基；250kVA三杆式变台1套；低压配电柜3面，污水处理设备一台，排污管道1200m。</t>
  </si>
  <si>
    <t>王璐、董庆鹏</t>
  </si>
  <si>
    <t>乡村旅游基础设施巩固提升建设项目</t>
  </si>
  <si>
    <t>乌尊布拉克乡加尔买里村</t>
  </si>
  <si>
    <t>结合昭苏县全域旅游示范县建设，提升城郊乡村基础设施，为区域发展增强基础配套。新建人行道4400㎡、十字路口节点四处、出租车停靠点2处等其他附属设施。</t>
  </si>
  <si>
    <t>刘勇、高荣超</t>
  </si>
  <si>
    <t>村庄排水渠建设项目</t>
  </si>
  <si>
    <t>洪纳海镇吐格勒勤村</t>
  </si>
  <si>
    <t>投入资金360万元，为洪纳海镇吐格勒勤村修建泄洪渠700米，村庄U型排水渠7公里。</t>
  </si>
  <si>
    <t>明银燕        、邵飞</t>
  </si>
  <si>
    <t>易地搬迁安置区文化活动广场建设项目</t>
  </si>
  <si>
    <t>喀拉苏镇</t>
  </si>
  <si>
    <t>2022年4月-6月</t>
  </si>
  <si>
    <t>投入资金19万元，新建500㎡文化活动广场及其相关附属设施等。</t>
  </si>
  <si>
    <t>魏勇、陈雪峰</t>
  </si>
  <si>
    <t>昭苏县昭苏镇吐格勒勤布拉克村农村污水管网设施建设项目（一期)</t>
  </si>
  <si>
    <t>新建HDPE双壁波纹管排水管道4.1km，管径Dg400~Dg300，配套污水检查井106座，沉泥井33座，顶管106m，沥青路面拆除恢复864m²，混凝土路面拆除恢复832m²，人行道彩砖拆除及恢复330m²，巷道渠拆除恢复75m，配套入户管等建设内容。</t>
  </si>
  <si>
    <t>小型公益性基础设施建设项目</t>
  </si>
  <si>
    <t>昭苏镇、喀拉苏镇巴斯喀拉苏村</t>
  </si>
  <si>
    <t>1、投入资金40万元，巴斯喀拉苏村新建U型防洪渠800米（开挖U型渠），进行防渗处理等。
2、投入资金72万元，对昭苏镇白石峰煤矿片区4公里居民自来水管网改造提升入户。</t>
  </si>
  <si>
    <t>哈里旦、徐龙飞；魏勇、陆伟</t>
  </si>
  <si>
    <t>跨省就业外出务工就业补助项目</t>
  </si>
  <si>
    <t>昭苏县各乡镇</t>
  </si>
  <si>
    <t>投入资金222万元，对昭苏县10个乡镇，有跨省就业的脱贫劳动力给予补助（具体以实际产生额为准）。</t>
  </si>
  <si>
    <t>李昭、斯琴</t>
  </si>
  <si>
    <t>昭苏县</t>
  </si>
  <si>
    <t>项目管理费主要用于项目前期设计、评审、招标、监理以及验收等与项目管理相关的支出。</t>
  </si>
  <si>
    <t>防洪渠建设项目</t>
  </si>
  <si>
    <t>喀拉苏镇克西萨尔阔布村</t>
  </si>
  <si>
    <t>喀拉苏镇克西萨尔阔布村新建1.5公里防洪渠及其相关附属设施。</t>
  </si>
  <si>
    <t>魏勇、陆伟</t>
  </si>
  <si>
    <t>美丽乡村建设项目</t>
  </si>
  <si>
    <t>喀夏加尔镇森塔斯村</t>
  </si>
  <si>
    <t>新建村庄排水渠道约6公里，并完善配套设施。</t>
  </si>
  <si>
    <t>亚森、许洪臣</t>
  </si>
  <si>
    <t>察汗乌苏乡新乌苏村</t>
  </si>
  <si>
    <t>察汗乌苏乡新乌苏村草场灌溉渠约11.5公里（≥0.3流量），分水闸及过路（圆管、盖板）桥涵等附属设施工程。</t>
  </si>
  <si>
    <t>刘振伟、巴可江</t>
  </si>
  <si>
    <t>桥梁建设项目</t>
  </si>
  <si>
    <t>萨尔阔布乡</t>
  </si>
  <si>
    <t>萨尔阔布乡改造拓宽萨尔阔步河桥梁，桥长30米。</t>
  </si>
  <si>
    <t>杨芳、努尔别尔干；</t>
  </si>
  <si>
    <t>昭苏县察汗乌苏蒙古族
乡霍图格尔村奶制品加工厂建设项目</t>
  </si>
  <si>
    <t>察汗乌苏乡霍图格尔村</t>
  </si>
  <si>
    <t>新建标准化生产车间约500㎡，管理用房约80平方米，员工宿舍约60平方米，冷藏室约100平方米，锅炉房约50平方米，库房约80平方米，硬化面积约1500平方米，配备生产设施设备及停车场、大门、围墙、给排水电力等附属设施。</t>
  </si>
  <si>
    <t>农田防渗水渠建设项目</t>
  </si>
  <si>
    <t>夏特乡新尼孙上村</t>
  </si>
  <si>
    <t>新建农田防渗水渠≥9.825公里,及配套附属设施。</t>
  </si>
  <si>
    <t>姚梅、张诚</t>
  </si>
  <si>
    <t>农田灌溉渠建设项目</t>
  </si>
  <si>
    <t>萨尔阔布乡苏吾克托海村</t>
  </si>
  <si>
    <t>新建农田灌溉水渠支渠≥6.28公里,及配套附属设施。</t>
  </si>
  <si>
    <t>农田砂石路建设项目</t>
  </si>
  <si>
    <t>夏特乡新尼孙下村</t>
  </si>
  <si>
    <t>新建新尼孙下村砂石路≥5.58公里及附属设施</t>
  </si>
  <si>
    <t>别斯喀拉盖村</t>
  </si>
  <si>
    <t>新建草场防渗渠≥9.5公里及配套附属设施。</t>
  </si>
  <si>
    <t>乌尊布拉克乡花园街社区</t>
  </si>
  <si>
    <t>新建农田道路≥5公里，及配套附属设施。</t>
  </si>
  <si>
    <t>王炳玉、董红芳</t>
  </si>
  <si>
    <t>伊宁市合计：25个</t>
  </si>
  <si>
    <t>202203003</t>
  </si>
  <si>
    <t>伊宁市巴彦岱镇自来水工程</t>
  </si>
  <si>
    <t>巴彦岱镇铁厂沟村</t>
  </si>
  <si>
    <t>2022.3-2022.6</t>
  </si>
  <si>
    <t>完成铺设DN75PE供水管道2970余米，ND63管道300米，建设排气井2座，闸阀井2座，集中水表井6座，安装智能水表38套，铺设DN25入户管道2800米,</t>
  </si>
  <si>
    <t>巴彦岱镇政府</t>
  </si>
  <si>
    <t>马亮</t>
  </si>
  <si>
    <t>202203005</t>
  </si>
  <si>
    <t>伊宁市克伯克于孜乡园艺村农副产品加工厂建设项目（一期）</t>
  </si>
  <si>
    <t>克伯克于孜乡园艺村</t>
  </si>
  <si>
    <t>农副产品加工厂占地30亩（含果蔬烘干、种苗培育、冷鲜存储、销售）</t>
  </si>
  <si>
    <t>克伯克于孜乡政府</t>
  </si>
  <si>
    <t>穆扎拜·木合台尔
19990930019</t>
  </si>
  <si>
    <t>202203007</t>
  </si>
  <si>
    <t>伊宁市潘津镇苏拉宫村农田节水灌溉项目</t>
  </si>
  <si>
    <t>潘津镇苏拉宫村</t>
  </si>
  <si>
    <t>对苏拉宫村1500亩农田铺设灌溉系统，并进行平整，提升土地利用率。</t>
  </si>
  <si>
    <t>潘津镇政府</t>
  </si>
  <si>
    <t>侯永超</t>
  </si>
  <si>
    <t>202203008</t>
  </si>
  <si>
    <t>伊宁市潘津镇苏拉宫村农牧产品配套产业园项目</t>
  </si>
  <si>
    <t>对苏拉宫村村委会及广场内五间平房进行提升打造，主要用途为便民超市、金融快递、土特产销售等。</t>
  </si>
  <si>
    <t>202203009</t>
  </si>
  <si>
    <t>伊宁市潘津镇苏拉宫村冷藏保鲜库建设项目</t>
  </si>
  <si>
    <t>计划新建占地3亩，建设800平米冷藏保鲜库，同时配套冷藏保鲜设备及附属设施等。为苏拉宫村特色林果业、现代农牧等提供保鲜、存储功能。</t>
  </si>
  <si>
    <t>伊宁市潘津镇下潘津村现代农业产业类设施建设项目</t>
  </si>
  <si>
    <t>2022.6-2022.10</t>
  </si>
  <si>
    <t>伊宁市潘津镇下潘津村</t>
  </si>
  <si>
    <t>1、在下潘津村建设种植大棚两座合计约500平米及配套附属设施等。
2、对下潘津村内约1200㎡进行硬化，伊潘路下潘津村两侧长度约为3.4公里铺设滴灌水系建设。</t>
  </si>
  <si>
    <t>202203012</t>
  </si>
  <si>
    <t>伊宁市“雨露计划”项目</t>
  </si>
  <si>
    <t>英也尔镇、巴彦岱镇、达达木图镇、潘津镇、克伯克于孜乡、托格拉克乡</t>
  </si>
  <si>
    <t>对伊宁市户籍农村建档立卡贫困户和监测户的437名在读中职及高职学生实施131.1万元</t>
  </si>
  <si>
    <t>地里夏提·斯依提</t>
  </si>
  <si>
    <t>202203014</t>
  </si>
  <si>
    <t>按照中央财政专项资金项目管理使用规定</t>
  </si>
  <si>
    <t>刘华江</t>
  </si>
  <si>
    <t>202203015</t>
  </si>
  <si>
    <t>伊宁市巴彦岱镇苏阿勒玛塔村乡村特色产业项目</t>
  </si>
  <si>
    <t>苏勒阿勒玛塔村</t>
  </si>
  <si>
    <t>1、新建乡村服务中心和特色奶制品生产加工中心及特色餐饮为一体的综合服务中心，同时建设配套附属设施。综合服务中心建筑面积1300平方米，计划投资640万元；
2、新建特色产业销售中心及配套附属设施，建筑面积200平方米，计划投资180万元；
3、苏阿勒玛塔村核心区市政基础设施建设（道路桥、给排水、综合管网、电力等配套设施），计划投资540万元；
4、将12公里原始牧道（土路）改建为砂石路，同步建设紧急避险平台、停车位、人车分流步道和牧民服务站，计划投资380万元；
5、特色马产业发展中心（含马具租赁中心，集装箱小商品售卖，牲畜暖棚，一座生态厕所等附属设施），计划投资170万元；
6、村庄核心区人居环境综合整治提升改造，范围1.5公里左右，计划投资107.3万元。</t>
  </si>
  <si>
    <t>苏娉</t>
  </si>
  <si>
    <t>202203017</t>
  </si>
  <si>
    <t>伊宁市春耕备耕生产补助项目</t>
  </si>
  <si>
    <t>1、英也尔镇为脱贫户，监测户每亩春耕备耕补助300元，共计70户475.2亩地。                                                                                                            2、巴彦岱镇为脱贫户，监测户每亩春耕备耕补助300元，共计30户284.5亩地。                                                                                                              3、达达木图镇为脱贫户，监测户每亩春耕备耕补助300元，共计107户629.1亩地。                                                                                                              4、潘津镇为脱贫户，监测户每亩春耕备耕补助300元，共计290户2249.6亩地。                                                                                                                   5、克伯克于孜乡为脱贫户，监测户每亩春耕备耕补助300元，共计35户216亩地。                                                                                                                      6、托格拉克乡为脱贫户，监测户每亩春耕备耕补助300元，共计13户119亩地。</t>
  </si>
  <si>
    <t>赛里曼·赛都拉、海米提·马合木提、龚瑞、克里木·阿布都沙拉木、穆扎拜·木合台尔、杨强</t>
  </si>
  <si>
    <t>202203021</t>
  </si>
  <si>
    <t>伊宁市克伯克于孜乡阿热买里村产业配套基础设施建设项目</t>
  </si>
  <si>
    <t>阿热买里村</t>
  </si>
  <si>
    <t>1、新建约游客服务中心一座约200平方米，配套附属设施及三通一平，院内硬化；
2、匠人街进入采摘园道路一条（长约40米，宽4米，面积约160平方米）；
3、匠人街新建长廊巴扎约380平方米；
4、匠人街人居环境整治，打造匠人汇聚一条街，对约11间匠人用房进行提升改造。
5、林下经济砂砾路1712平方米（长856米，宽2米）；林下经济土沟开挖715立方米。</t>
  </si>
  <si>
    <t>穆扎拜·木合台尔   19990930019</t>
  </si>
  <si>
    <t>202203022</t>
  </si>
  <si>
    <t>伊宁市易地扶贫安置公共配套服务设施建设项目</t>
  </si>
  <si>
    <t>汉宾乡城盘子村社区</t>
  </si>
  <si>
    <t>建设一座120平方米的活动室（板房）及活动室内棋牌桌椅6套，户外休闲椅23，垃圾桶30个，户外乒乓球台3个，购买易地扶贫搬迁安置户所在社区居民图书室书架4组。</t>
  </si>
  <si>
    <t>汉宾乡政府</t>
  </si>
  <si>
    <t>董颜15109998686</t>
  </si>
  <si>
    <t>202203025</t>
  </si>
  <si>
    <t>伊宁市达达木图镇布拉克村老旧温室改造项目</t>
  </si>
  <si>
    <t>达达木图镇布拉克村</t>
  </si>
  <si>
    <t>布拉克村设施农业基地需要维修的温室大棚有45座，主要是更换钢架、后坡维修、换钢丝、增加钢架和增加立柱等。对相关配套附属设施进行维修改造。</t>
  </si>
  <si>
    <t>达达木图镇政府</t>
  </si>
  <si>
    <t>龚瑞</t>
  </si>
  <si>
    <t>202203026</t>
  </si>
  <si>
    <t>伊宁市达达木图镇人居环境改善项目</t>
  </si>
  <si>
    <t>为布拉克村铺设人行道长约4千米。为乌拉斯台村修建人行道约5.4公里，地面硬化约4000平米。</t>
  </si>
  <si>
    <t>202203027</t>
  </si>
  <si>
    <t>伊宁市喀尔墩乡吉里格朗村特色林果种植基地建设项目</t>
  </si>
  <si>
    <t>喀尔墩乡吉里格朗村</t>
  </si>
  <si>
    <t>喀尔墩乡吉里格朗村特色林果种植基地土地平整换填400亩。</t>
  </si>
  <si>
    <t>喀尔墩乡政府</t>
  </si>
  <si>
    <t>侯天伟</t>
  </si>
  <si>
    <t>202203028</t>
  </si>
  <si>
    <t>伊宁市托格拉克乡路硬化建设项目</t>
  </si>
  <si>
    <t>托格拉克乡托格拉克村、上托格拉克村、萨依托格拉克村</t>
  </si>
  <si>
    <t>在托格拉克村至上托格拉克村新建6米宽道路1.8公里，托格拉克村居民点新建4米宽道路1.7公里，托格拉克村至5小队新建4米宽道路1.4公里，托格拉克村25巷至芍药园新建4米宽道路0.52公里，上托格拉克克村草莓基地新建4宽道路1公里，萨依托格拉克村四小队新建道路0.65公里，共计7.07公里。</t>
  </si>
  <si>
    <t>托格拉克乡政府</t>
  </si>
  <si>
    <t>扎依尔·塔力甫13139999891</t>
  </si>
  <si>
    <t>202203029</t>
  </si>
  <si>
    <t>伊宁市英也尔镇六七段村巷道排水渠建设项目</t>
  </si>
  <si>
    <t>六七段村</t>
  </si>
  <si>
    <t>修建巷道排水渠7.55公里（浆砌石40-50）及其它附属设施。</t>
  </si>
  <si>
    <t>英也尔镇政府</t>
  </si>
  <si>
    <t>赛里曼·赛都拉18997832338</t>
  </si>
  <si>
    <t>202203033</t>
  </si>
  <si>
    <t>伊宁市巴彦岱镇巴彦岱村王蒙故居及周边巷道旅游设施改造提升项目</t>
  </si>
  <si>
    <t>巴彦岱村</t>
  </si>
  <si>
    <t>对巴彦岱村十巷占地约1亩的王蒙故居进行维修，对周边巷道进行改造，打造民族团结红色旅游文化示范村，以及约100平米的小型农产品展销厅。</t>
  </si>
  <si>
    <t>刘灵13909990470</t>
  </si>
  <si>
    <t>202203034</t>
  </si>
  <si>
    <t>伊宁市巴彦岱镇苏勒阿勒玛塔村四组牧业组便民桥建设项目</t>
  </si>
  <si>
    <t>苏勒阿勒玛塔村四组牧业组</t>
  </si>
  <si>
    <t>2024.3-2024.6</t>
  </si>
  <si>
    <t>建设约5米宽、15米长钢筋混凝土桥。</t>
  </si>
  <si>
    <t>202203035</t>
  </si>
  <si>
    <t>伊宁市巴彦岱镇新村下水管网建设项目</t>
  </si>
  <si>
    <t>新村</t>
  </si>
  <si>
    <t>新村第三网格（农中队、牧业队、新居民点）等村民区域安装总长3.5公里下水管网。</t>
  </si>
  <si>
    <t>202203038</t>
  </si>
  <si>
    <t>伊宁市少数民族资金项目管理费</t>
  </si>
  <si>
    <t>伊宁市</t>
  </si>
  <si>
    <t>按照少数民族资金项目管理使用规定</t>
  </si>
  <si>
    <t>李燕军13309998111</t>
  </si>
  <si>
    <t>202203039</t>
  </si>
  <si>
    <t>伊宁市克伯克于孜乡公益性基础设施提升建设项目</t>
  </si>
  <si>
    <t>克伯克于孜乡团结村、克伯克于孜村、阿热买里村</t>
  </si>
  <si>
    <t>伊宁市克伯克于孜乡新建11.1公里渠道，3.8公里机耕道沙石化道路；湟渠北面新建2.3公里机耕道及配套防护栏。</t>
  </si>
  <si>
    <t>202203040</t>
  </si>
  <si>
    <t>伊宁市喀尔墩乡基础配套设施项目</t>
  </si>
  <si>
    <t>喀尔墩乡花果山村</t>
  </si>
  <si>
    <t>对原有的路面进行维修，4-6米宽的道路约2千米，铺设管径为DN100的供水设施约2千米，对沿路部分电线进行迁移改造约440米。</t>
  </si>
  <si>
    <t>202203041</t>
  </si>
  <si>
    <t>伊宁市托格拉克乡农田基础设施建设项目</t>
  </si>
  <si>
    <t>托格拉克村</t>
  </si>
  <si>
    <t>1、新建U40至U60防渗渠共计5750米，过路桥30座，过户桥230座，分水闸门15个。     
2、新建农用机械通行砂石道路7.5公里机耕道，宽4米。</t>
  </si>
  <si>
    <t>杨强13519983828、扎依尔·塔力甫13139999891</t>
  </si>
  <si>
    <t>202203042</t>
  </si>
  <si>
    <t>伊宁市达达木图镇达达木图村公益性基础设施项目</t>
  </si>
  <si>
    <t>达达木图村</t>
  </si>
  <si>
    <t>新建15千米U型渠及渠道附属工程。</t>
  </si>
  <si>
    <t>林振华13909990972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</si>
</sst>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s>
  <fonts count="53">
    <font>
      <sz val="11"/>
      <color theme="1"/>
      <name val="宋体"/>
      <charset val="134"/>
      <scheme val="minor"/>
    </font>
    <font>
      <sz val="14"/>
      <name val="宋体"/>
      <charset val="134"/>
    </font>
    <font>
      <b/>
      <sz val="10"/>
      <name val="宋体"/>
      <charset val="134"/>
    </font>
    <font>
      <sz val="11"/>
      <color theme="1"/>
      <name val="宋体"/>
      <charset val="134"/>
    </font>
    <font>
      <b/>
      <sz val="12"/>
      <color theme="1"/>
      <name val="宋体"/>
      <charset val="134"/>
    </font>
    <font>
      <sz val="12"/>
      <color theme="1"/>
      <name val="宋体"/>
      <charset val="134"/>
    </font>
    <font>
      <b/>
      <sz val="11"/>
      <color theme="1"/>
      <name val="宋体"/>
      <charset val="134"/>
      <scheme val="minor"/>
    </font>
    <font>
      <sz val="10"/>
      <name val="宋体"/>
      <charset val="134"/>
    </font>
    <font>
      <sz val="11"/>
      <name val="宋体"/>
      <charset val="134"/>
      <scheme val="minor"/>
    </font>
    <font>
      <sz val="10"/>
      <color rgb="FFFF0000"/>
      <name val="宋体"/>
      <charset val="134"/>
    </font>
    <font>
      <sz val="10"/>
      <color theme="1"/>
      <name val="宋体"/>
      <charset val="134"/>
    </font>
    <font>
      <b/>
      <sz val="28"/>
      <color theme="1"/>
      <name val="宋体"/>
      <charset val="134"/>
    </font>
    <font>
      <b/>
      <sz val="11"/>
      <color theme="1"/>
      <name val="宋体"/>
      <charset val="134"/>
    </font>
    <font>
      <sz val="10"/>
      <color theme="1"/>
      <name val="宋体"/>
      <charset val="0"/>
    </font>
    <font>
      <sz val="11"/>
      <color theme="1"/>
      <name val="宋体"/>
      <charset val="0"/>
    </font>
    <font>
      <sz val="12"/>
      <color theme="1"/>
      <name val="宋体"/>
      <charset val="134"/>
      <scheme val="major"/>
    </font>
    <font>
      <sz val="10"/>
      <color theme="1"/>
      <name val="宋体"/>
      <charset val="134"/>
      <scheme val="major"/>
    </font>
    <font>
      <b/>
      <sz val="10"/>
      <color theme="1"/>
      <name val="宋体"/>
      <charset val="134"/>
    </font>
    <font>
      <sz val="11"/>
      <color theme="1"/>
      <name val="仿宋"/>
      <charset val="134"/>
    </font>
    <font>
      <sz val="14"/>
      <color theme="1"/>
      <name val="仿宋"/>
      <charset val="134"/>
    </font>
    <font>
      <sz val="14"/>
      <color theme="1"/>
      <name val="宋体"/>
      <charset val="134"/>
    </font>
    <font>
      <sz val="14"/>
      <color theme="1"/>
      <name val="Times New Roman"/>
      <charset val="134"/>
    </font>
    <font>
      <sz val="10"/>
      <color theme="1"/>
      <name val="仿宋"/>
      <charset val="134"/>
    </font>
    <font>
      <sz val="10"/>
      <color theme="1"/>
      <name val="仿宋_GB2312"/>
      <charset val="134"/>
    </font>
    <font>
      <sz val="10"/>
      <color theme="1"/>
      <name val="宋体"/>
      <charset val="134"/>
      <scheme val="minor"/>
    </font>
    <font>
      <sz val="8"/>
      <color theme="1"/>
      <name val="宋体"/>
      <charset val="134"/>
    </font>
    <font>
      <sz val="9"/>
      <color theme="1"/>
      <name val="宋体"/>
      <charset val="134"/>
    </font>
    <font>
      <b/>
      <sz val="9"/>
      <color theme="1"/>
      <name val="宋体"/>
      <charset val="134"/>
    </font>
    <font>
      <sz val="9"/>
      <color theme="1"/>
      <name val="仿宋"/>
      <charset val="134"/>
    </font>
    <font>
      <b/>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1"/>
      <color indexed="8"/>
      <name val="宋体"/>
      <charset val="134"/>
    </font>
    <font>
      <sz val="11"/>
      <color rgb="FF000000"/>
      <name val="宋体"/>
      <charset val="134"/>
    </font>
  </fonts>
  <fills count="35">
    <fill>
      <patternFill patternType="none"/>
    </fill>
    <fill>
      <patternFill patternType="gray125"/>
    </fill>
    <fill>
      <patternFill patternType="solid">
        <fgColor theme="3" tint="0.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5" applyNumberFormat="0" applyFill="0" applyAlignment="0" applyProtection="0">
      <alignment vertical="center"/>
    </xf>
    <xf numFmtId="0" fontId="36" fillId="0" borderId="5" applyNumberFormat="0" applyFill="0" applyAlignment="0" applyProtection="0">
      <alignment vertical="center"/>
    </xf>
    <xf numFmtId="0" fontId="37" fillId="0" borderId="6" applyNumberFormat="0" applyFill="0" applyAlignment="0" applyProtection="0">
      <alignment vertical="center"/>
    </xf>
    <xf numFmtId="0" fontId="37" fillId="0" borderId="0" applyNumberFormat="0" applyFill="0" applyBorder="0" applyAlignment="0" applyProtection="0">
      <alignment vertical="center"/>
    </xf>
    <xf numFmtId="0" fontId="38" fillId="5" borderId="7" applyNumberFormat="0" applyAlignment="0" applyProtection="0">
      <alignment vertical="center"/>
    </xf>
    <xf numFmtId="0" fontId="39" fillId="6" borderId="8" applyNumberFormat="0" applyAlignment="0" applyProtection="0">
      <alignment vertical="center"/>
    </xf>
    <xf numFmtId="0" fontId="40" fillId="6" borderId="7" applyNumberFormat="0" applyAlignment="0" applyProtection="0">
      <alignment vertical="center"/>
    </xf>
    <xf numFmtId="0" fontId="41" fillId="7" borderId="9" applyNumberFormat="0" applyAlignment="0" applyProtection="0">
      <alignment vertical="center"/>
    </xf>
    <xf numFmtId="0" fontId="42" fillId="0" borderId="10" applyNumberFormat="0" applyFill="0" applyAlignment="0" applyProtection="0">
      <alignment vertical="center"/>
    </xf>
    <xf numFmtId="0" fontId="43" fillId="0" borderId="11"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alignment vertical="center"/>
    </xf>
    <xf numFmtId="0" fontId="50" fillId="0" borderId="0">
      <alignment vertical="top"/>
      <protection locked="0"/>
    </xf>
    <xf numFmtId="0" fontId="49" fillId="0" borderId="0">
      <alignment vertical="top"/>
    </xf>
    <xf numFmtId="0" fontId="50" fillId="0" borderId="0">
      <alignment vertical="top"/>
      <protection locked="0"/>
    </xf>
    <xf numFmtId="0" fontId="49" fillId="0" borderId="0"/>
    <xf numFmtId="0" fontId="0" fillId="0" borderId="0">
      <alignment vertical="center"/>
    </xf>
    <xf numFmtId="0" fontId="51" fillId="0" borderId="0"/>
    <xf numFmtId="0" fontId="0" fillId="0" borderId="0"/>
    <xf numFmtId="0" fontId="0" fillId="0" borderId="0">
      <alignment vertical="center"/>
    </xf>
    <xf numFmtId="0" fontId="52" fillId="0" borderId="0">
      <protection locked="0"/>
    </xf>
  </cellStyleXfs>
  <cellXfs count="143">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2" borderId="0" xfId="0" applyFont="1" applyFill="1" applyAlignment="1">
      <alignment horizontal="center" vertical="center" wrapText="1"/>
    </xf>
    <xf numFmtId="0" fontId="3" fillId="0" borderId="0" xfId="0" applyFont="1" applyFill="1"/>
    <xf numFmtId="0" fontId="3" fillId="2" borderId="0" xfId="0" applyFont="1" applyFill="1"/>
    <xf numFmtId="0" fontId="4" fillId="2" borderId="0" xfId="0" applyFont="1" applyFill="1"/>
    <xf numFmtId="0" fontId="5" fillId="0" borderId="0" xfId="0" applyFont="1"/>
    <xf numFmtId="0" fontId="5" fillId="2" borderId="0" xfId="0" applyFont="1" applyFill="1"/>
    <xf numFmtId="0" fontId="6" fillId="2" borderId="0" xfId="0" applyFont="1" applyFill="1" applyAlignment="1">
      <alignment horizontal="center" vertical="center"/>
    </xf>
    <xf numFmtId="0" fontId="3" fillId="0" borderId="0" xfId="0" applyFont="1" applyFill="1" applyAlignment="1">
      <alignment vertical="center"/>
    </xf>
    <xf numFmtId="0" fontId="7" fillId="2"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xf numFmtId="0" fontId="9" fillId="0" borderId="0" xfId="0" applyFont="1" applyFill="1" applyAlignment="1">
      <alignment vertical="center" wrapText="1"/>
    </xf>
    <xf numFmtId="0" fontId="7" fillId="2" borderId="0" xfId="0" applyFont="1" applyFill="1" applyAlignment="1">
      <alignment horizontal="center" vertical="center" wrapText="1"/>
    </xf>
    <xf numFmtId="0" fontId="7" fillId="0" borderId="0" xfId="0" applyFont="1" applyFill="1" applyAlignment="1">
      <alignment horizontal="center" vertical="center" wrapText="1"/>
    </xf>
    <xf numFmtId="0" fontId="10" fillId="3" borderId="0" xfId="0" applyFont="1" applyFill="1" applyAlignment="1">
      <alignment horizontal="center"/>
    </xf>
    <xf numFmtId="0" fontId="3" fillId="3" borderId="0" xfId="0" applyFont="1" applyFill="1" applyAlignment="1">
      <alignment horizontal="center" vertical="center"/>
    </xf>
    <xf numFmtId="0" fontId="3" fillId="3" borderId="0" xfId="0" applyFont="1" applyFill="1" applyAlignment="1">
      <alignment horizontal="left"/>
    </xf>
    <xf numFmtId="0" fontId="3" fillId="3" borderId="0" xfId="0" applyFont="1" applyFill="1"/>
    <xf numFmtId="0" fontId="10" fillId="3" borderId="0" xfId="0" applyFont="1" applyFill="1"/>
    <xf numFmtId="0" fontId="3" fillId="0" borderId="0" xfId="0" applyFont="1"/>
    <xf numFmtId="0" fontId="11" fillId="3" borderId="0" xfId="0" applyFont="1" applyFill="1" applyAlignment="1">
      <alignment horizontal="center" vertical="center" wrapText="1"/>
    </xf>
    <xf numFmtId="49" fontId="11" fillId="3" borderId="0" xfId="0" applyNumberFormat="1" applyFont="1" applyFill="1" applyAlignment="1">
      <alignment horizontal="center" vertical="center" wrapText="1"/>
    </xf>
    <xf numFmtId="0" fontId="11" fillId="3" borderId="0" xfId="0" applyFont="1" applyFill="1" applyAlignment="1">
      <alignment horizontal="left" vertical="center" wrapText="1"/>
    </xf>
    <xf numFmtId="0" fontId="12" fillId="3"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49" fontId="12" fillId="3" borderId="2"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3" xfId="57" applyFont="1" applyFill="1" applyBorder="1" applyAlignment="1">
      <alignment horizontal="center" vertical="center" wrapText="1"/>
    </xf>
    <xf numFmtId="0" fontId="3" fillId="3" borderId="3" xfId="57" applyFont="1" applyFill="1" applyBorder="1" applyAlignment="1">
      <alignment horizontal="left" vertical="center" wrapText="1"/>
    </xf>
    <xf numFmtId="0" fontId="3" fillId="3" borderId="3" xfId="0" applyFont="1" applyFill="1" applyBorder="1" applyAlignment="1">
      <alignment horizontal="center" vertical="center" wrapText="1"/>
    </xf>
    <xf numFmtId="0" fontId="12" fillId="3" borderId="3" xfId="57" applyFont="1" applyFill="1" applyBorder="1" applyAlignment="1">
      <alignment horizontal="left" vertical="center" wrapText="1"/>
    </xf>
    <xf numFmtId="0" fontId="3" fillId="3" borderId="3" xfId="0" applyFont="1" applyFill="1" applyBorder="1" applyAlignment="1">
      <alignment horizontal="left" vertical="center" wrapText="1"/>
    </xf>
    <xf numFmtId="0" fontId="4" fillId="3" borderId="3" xfId="0" applyFont="1" applyFill="1" applyBorder="1" applyAlignment="1">
      <alignment horizontal="center" vertical="center"/>
    </xf>
    <xf numFmtId="0" fontId="10" fillId="3" borderId="3" xfId="0" applyFont="1" applyFill="1" applyBorder="1" applyAlignment="1">
      <alignment horizontal="center"/>
    </xf>
    <xf numFmtId="0" fontId="3" fillId="3" borderId="3" xfId="0" applyFont="1" applyFill="1" applyBorder="1" applyAlignment="1" applyProtection="1">
      <alignment horizontal="center" vertical="center" wrapText="1"/>
      <protection locked="0"/>
    </xf>
    <xf numFmtId="0" fontId="10" fillId="3" borderId="3" xfId="0" applyNumberFormat="1"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3" fillId="3" borderId="3" xfId="0" applyNumberFormat="1" applyFont="1" applyFill="1" applyBorder="1" applyAlignment="1" applyProtection="1">
      <alignment horizontal="center" vertical="center" wrapText="1"/>
      <protection locked="0"/>
    </xf>
    <xf numFmtId="0" fontId="13" fillId="3" borderId="3" xfId="0" applyFont="1" applyFill="1" applyBorder="1" applyAlignment="1">
      <alignment horizontal="center" vertical="center" wrapText="1"/>
    </xf>
    <xf numFmtId="0" fontId="14" fillId="3" borderId="3" xfId="0" applyNumberFormat="1" applyFont="1" applyFill="1" applyBorder="1" applyAlignment="1" applyProtection="1">
      <alignment horizontal="center" vertical="center" wrapText="1"/>
      <protection locked="0"/>
    </xf>
    <xf numFmtId="0" fontId="10" fillId="3" borderId="3" xfId="52" applyFont="1" applyFill="1" applyBorder="1" applyAlignment="1" applyProtection="1">
      <alignment horizontal="left" vertical="center" wrapText="1"/>
      <protection locked="0"/>
    </xf>
    <xf numFmtId="0" fontId="3" fillId="3" borderId="3" xfId="52" applyFont="1" applyFill="1" applyBorder="1" applyAlignment="1" applyProtection="1">
      <alignment horizontal="center" vertical="center" wrapText="1"/>
      <protection locked="0"/>
    </xf>
    <xf numFmtId="0" fontId="10" fillId="3" borderId="3" xfId="0" applyFont="1" applyFill="1" applyBorder="1" applyAlignment="1">
      <alignment horizontal="left" vertical="center" wrapText="1"/>
    </xf>
    <xf numFmtId="49" fontId="3" fillId="3" borderId="3" xfId="0" applyNumberFormat="1" applyFont="1" applyFill="1" applyBorder="1" applyAlignment="1" applyProtection="1">
      <alignment horizontal="center" vertical="center" wrapText="1"/>
      <protection locked="0"/>
    </xf>
    <xf numFmtId="0" fontId="15"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6" fillId="3" borderId="3" xfId="0" applyFont="1" applyFill="1" applyBorder="1" applyAlignment="1">
      <alignment horizontal="left" vertical="center" wrapText="1"/>
    </xf>
    <xf numFmtId="0" fontId="17"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 fillId="3" borderId="3" xfId="56" applyFont="1" applyFill="1" applyBorder="1" applyAlignment="1">
      <alignment horizontal="center" vertical="center" wrapText="1"/>
    </xf>
    <xf numFmtId="0" fontId="3" fillId="3" borderId="3" xfId="0" applyFont="1" applyFill="1" applyBorder="1" applyAlignment="1">
      <alignment horizontal="center"/>
    </xf>
    <xf numFmtId="176" fontId="12" fillId="3" borderId="3" xfId="0" applyNumberFormat="1" applyFont="1" applyFill="1" applyBorder="1" applyAlignment="1">
      <alignment horizontal="center" vertical="center" wrapText="1"/>
    </xf>
    <xf numFmtId="176" fontId="3" fillId="3" borderId="3" xfId="0" applyNumberFormat="1" applyFont="1" applyFill="1" applyBorder="1" applyAlignment="1">
      <alignment horizontal="center" vertical="center" wrapText="1"/>
    </xf>
    <xf numFmtId="0" fontId="3" fillId="3" borderId="3" xfId="54" applyFont="1" applyFill="1" applyBorder="1" applyAlignment="1" applyProtection="1">
      <alignment horizontal="center" vertical="center" wrapText="1"/>
    </xf>
    <xf numFmtId="0" fontId="17" fillId="3" borderId="3" xfId="0" applyFont="1" applyFill="1" applyBorder="1" applyAlignment="1">
      <alignment horizontal="center"/>
    </xf>
    <xf numFmtId="0" fontId="10" fillId="3" borderId="3" xfId="56" applyFont="1" applyFill="1" applyBorder="1" applyAlignment="1">
      <alignment horizontal="center" vertical="center" wrapText="1"/>
    </xf>
    <xf numFmtId="0" fontId="3" fillId="3" borderId="3" xfId="0" applyFont="1" applyFill="1" applyBorder="1"/>
    <xf numFmtId="176" fontId="17" fillId="3" borderId="3" xfId="0" applyNumberFormat="1" applyFont="1" applyFill="1" applyBorder="1" applyAlignment="1">
      <alignment horizontal="center" vertical="center" wrapText="1"/>
    </xf>
    <xf numFmtId="0" fontId="10" fillId="3" borderId="3" xfId="54" applyFont="1" applyFill="1" applyBorder="1" applyAlignment="1" applyProtection="1">
      <alignment horizontal="center" vertical="center" wrapText="1"/>
    </xf>
    <xf numFmtId="176" fontId="15" fillId="3" borderId="3" xfId="0" applyNumberFormat="1" applyFont="1" applyFill="1" applyBorder="1" applyAlignment="1" applyProtection="1">
      <alignment horizontal="center" vertical="center" wrapText="1"/>
    </xf>
    <xf numFmtId="0" fontId="12" fillId="3" borderId="3" xfId="0"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177" fontId="3" fillId="3" borderId="3" xfId="56" applyNumberFormat="1" applyFont="1" applyFill="1" applyBorder="1" applyAlignment="1">
      <alignment horizontal="center" vertical="center"/>
    </xf>
    <xf numFmtId="0" fontId="10" fillId="3" borderId="3" xfId="0" applyFont="1" applyFill="1" applyBorder="1" applyAlignment="1" applyProtection="1">
      <alignment horizontal="center" vertical="center" wrapText="1"/>
      <protection locked="0"/>
    </xf>
    <xf numFmtId="0" fontId="3" fillId="3" borderId="3" xfId="0" applyNumberFormat="1" applyFont="1" applyFill="1" applyBorder="1" applyAlignment="1" applyProtection="1">
      <alignment horizontal="center" vertical="center"/>
      <protection locked="0"/>
    </xf>
    <xf numFmtId="0" fontId="12" fillId="3" borderId="3" xfId="0" applyNumberFormat="1"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protection locked="0"/>
    </xf>
    <xf numFmtId="0" fontId="10" fillId="3" borderId="3" xfId="0" applyNumberFormat="1" applyFont="1" applyFill="1" applyBorder="1" applyAlignment="1" applyProtection="1">
      <alignment horizontal="center" vertical="center" wrapText="1"/>
      <protection locked="0"/>
    </xf>
    <xf numFmtId="0" fontId="3" fillId="3" borderId="3" xfId="50" applyNumberFormat="1" applyFont="1" applyFill="1" applyBorder="1" applyAlignment="1" applyProtection="1">
      <alignment horizontal="center" vertical="center" wrapText="1"/>
      <protection locked="0"/>
    </xf>
    <xf numFmtId="176" fontId="15" fillId="3" borderId="3" xfId="0" applyNumberFormat="1" applyFont="1" applyFill="1" applyBorder="1" applyAlignment="1">
      <alignment horizontal="center" vertical="center" wrapText="1"/>
    </xf>
    <xf numFmtId="0" fontId="0" fillId="3" borderId="3" xfId="0" applyFont="1" applyFill="1" applyBorder="1" applyAlignment="1">
      <alignment horizontal="center"/>
    </xf>
    <xf numFmtId="0" fontId="18" fillId="3" borderId="3" xfId="56"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vertical="center" wrapText="1"/>
    </xf>
    <xf numFmtId="49" fontId="19" fillId="3" borderId="3" xfId="0" applyNumberFormat="1" applyFont="1" applyFill="1" applyBorder="1" applyAlignment="1">
      <alignment horizontal="center" vertical="center" wrapText="1"/>
    </xf>
    <xf numFmtId="0" fontId="20" fillId="3" borderId="3" xfId="0" applyFont="1" applyFill="1" applyBorder="1" applyAlignment="1">
      <alignment horizontal="left" vertical="center" wrapText="1"/>
    </xf>
    <xf numFmtId="0" fontId="21" fillId="3" borderId="3" xfId="0" applyFont="1" applyFill="1" applyBorder="1" applyAlignment="1">
      <alignment horizontal="left" vertical="center" wrapText="1"/>
    </xf>
    <xf numFmtId="178" fontId="5" fillId="3" borderId="3" xfId="0" applyNumberFormat="1" applyFont="1" applyFill="1" applyBorder="1" applyAlignment="1">
      <alignment horizontal="center" vertical="center" wrapText="1"/>
    </xf>
    <xf numFmtId="49" fontId="17" fillId="3" borderId="3" xfId="0" applyNumberFormat="1" applyFont="1" applyFill="1" applyBorder="1" applyAlignment="1">
      <alignment horizontal="center" vertical="center" wrapText="1"/>
    </xf>
    <xf numFmtId="0" fontId="3" fillId="3" borderId="3" xfId="0" applyFont="1" applyFill="1" applyBorder="1" applyAlignment="1">
      <alignment vertical="center"/>
    </xf>
    <xf numFmtId="49" fontId="10" fillId="3" borderId="3" xfId="0" applyNumberFormat="1" applyFont="1" applyFill="1" applyBorder="1" applyAlignment="1">
      <alignment horizontal="center" vertical="center" wrapText="1"/>
    </xf>
    <xf numFmtId="0" fontId="10" fillId="3" borderId="3" xfId="57" applyFont="1" applyFill="1" applyBorder="1" applyAlignment="1">
      <alignment horizontal="center" vertical="center" wrapText="1"/>
    </xf>
    <xf numFmtId="0" fontId="10" fillId="3" borderId="3" xfId="57" applyFont="1" applyFill="1" applyBorder="1" applyAlignment="1">
      <alignment horizontal="left" vertical="center" wrapText="1"/>
    </xf>
    <xf numFmtId="0" fontId="22" fillId="3" borderId="3" xfId="56" applyFont="1" applyFill="1" applyBorder="1" applyAlignment="1">
      <alignment horizontal="left" vertical="center" wrapText="1"/>
    </xf>
    <xf numFmtId="0" fontId="10" fillId="3" borderId="3" xfId="56" applyFont="1" applyFill="1" applyBorder="1" applyAlignment="1">
      <alignment horizontal="left" vertical="center" wrapText="1"/>
    </xf>
    <xf numFmtId="0" fontId="17" fillId="3" borderId="3" xfId="0" applyFont="1" applyFill="1" applyBorder="1" applyAlignment="1">
      <alignment horizontal="center" vertical="center"/>
    </xf>
    <xf numFmtId="0" fontId="0" fillId="3" borderId="3" xfId="0" applyFont="1" applyFill="1" applyBorder="1"/>
    <xf numFmtId="176" fontId="10" fillId="3" borderId="3" xfId="0" applyNumberFormat="1" applyFont="1" applyFill="1" applyBorder="1" applyAlignment="1">
      <alignment horizontal="center" vertical="center" wrapText="1"/>
    </xf>
    <xf numFmtId="0" fontId="10" fillId="3" borderId="3" xfId="0" applyFont="1" applyFill="1" applyBorder="1" applyAlignment="1">
      <alignment horizontal="center" vertical="center"/>
    </xf>
    <xf numFmtId="0" fontId="4" fillId="3" borderId="3" xfId="0" applyFont="1" applyFill="1" applyBorder="1"/>
    <xf numFmtId="176" fontId="5" fillId="3" borderId="3" xfId="0" applyNumberFormat="1" applyFont="1" applyFill="1" applyBorder="1" applyAlignment="1">
      <alignment horizontal="center" vertical="center" wrapText="1"/>
    </xf>
    <xf numFmtId="0" fontId="5" fillId="3" borderId="3" xfId="0" applyFont="1" applyFill="1" applyBorder="1"/>
    <xf numFmtId="177" fontId="10" fillId="3" borderId="3" xfId="56" applyNumberFormat="1" applyFont="1" applyFill="1" applyBorder="1" applyAlignment="1">
      <alignment horizontal="center" vertical="center"/>
    </xf>
    <xf numFmtId="0" fontId="10" fillId="3" borderId="3" xfId="0" applyNumberFormat="1" applyFont="1" applyFill="1" applyBorder="1" applyAlignment="1">
      <alignment horizontal="center" vertical="center" wrapText="1"/>
    </xf>
    <xf numFmtId="178" fontId="10" fillId="3" borderId="3" xfId="0" applyNumberFormat="1"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57" fontId="5" fillId="3" borderId="3" xfId="0" applyNumberFormat="1" applyFont="1" applyFill="1" applyBorder="1" applyAlignment="1">
      <alignment horizontal="center" vertical="center" wrapText="1"/>
    </xf>
    <xf numFmtId="178" fontId="5" fillId="3" borderId="3" xfId="0" applyNumberFormat="1" applyFont="1" applyFill="1" applyBorder="1" applyAlignment="1">
      <alignment horizontal="left" vertical="center" wrapText="1"/>
    </xf>
    <xf numFmtId="0" fontId="12" fillId="3" borderId="3" xfId="0" applyFont="1" applyFill="1" applyBorder="1" applyAlignment="1">
      <alignment horizontal="center" vertical="center"/>
    </xf>
    <xf numFmtId="0" fontId="3" fillId="3" borderId="3" xfId="0" applyFont="1" applyFill="1" applyBorder="1" applyAlignment="1">
      <alignment vertical="center" wrapText="1"/>
    </xf>
    <xf numFmtId="0" fontId="10" fillId="3" borderId="3" xfId="0" applyFont="1" applyFill="1" applyBorder="1" applyAlignment="1">
      <alignment vertical="center" wrapText="1"/>
    </xf>
    <xf numFmtId="178" fontId="10" fillId="3" borderId="3" xfId="56" applyNumberFormat="1" applyFont="1" applyFill="1" applyBorder="1" applyAlignment="1">
      <alignment horizontal="center" vertical="center" wrapText="1"/>
    </xf>
    <xf numFmtId="0" fontId="13" fillId="3" borderId="3" xfId="49" applyFont="1" applyFill="1" applyBorder="1" applyAlignment="1">
      <alignment horizontal="center" vertical="center" wrapText="1"/>
    </xf>
    <xf numFmtId="49" fontId="22" fillId="3" borderId="3" xfId="0" applyNumberFormat="1" applyFont="1" applyFill="1" applyBorder="1" applyAlignment="1">
      <alignment horizontal="center" vertical="center" wrapText="1"/>
    </xf>
    <xf numFmtId="0" fontId="22" fillId="3" borderId="3" xfId="57" applyFont="1" applyFill="1" applyBorder="1" applyAlignment="1">
      <alignment horizontal="center" vertical="center" wrapText="1"/>
    </xf>
    <xf numFmtId="0" fontId="23" fillId="3" borderId="3" xfId="57" applyFont="1" applyFill="1" applyBorder="1" applyAlignment="1">
      <alignment horizontal="center" vertical="center" wrapText="1"/>
    </xf>
    <xf numFmtId="0" fontId="22" fillId="3" borderId="3" xfId="56" applyFont="1" applyFill="1" applyBorder="1" applyAlignment="1">
      <alignment horizontal="center" vertical="center" wrapText="1"/>
    </xf>
    <xf numFmtId="0" fontId="24" fillId="3" borderId="3" xfId="0" applyFont="1" applyFill="1" applyBorder="1" applyAlignment="1">
      <alignment horizontal="center" vertical="center" wrapText="1"/>
    </xf>
    <xf numFmtId="0" fontId="22" fillId="3" borderId="3" xfId="57" applyFont="1" applyFill="1" applyBorder="1" applyAlignment="1">
      <alignment horizontal="left" vertical="center" wrapText="1"/>
    </xf>
    <xf numFmtId="0" fontId="17" fillId="3" borderId="3" xfId="0" applyFont="1" applyFill="1" applyBorder="1" applyAlignment="1">
      <alignment vertical="center" wrapText="1"/>
    </xf>
    <xf numFmtId="0" fontId="17" fillId="3" borderId="3" xfId="0" applyFont="1" applyFill="1" applyBorder="1" applyAlignment="1">
      <alignment horizontal="left" vertical="center" wrapText="1"/>
    </xf>
    <xf numFmtId="0" fontId="10" fillId="3" borderId="3" xfId="58" applyFont="1" applyFill="1" applyBorder="1" applyAlignment="1" applyProtection="1">
      <alignment horizontal="left" vertical="center" wrapText="1"/>
    </xf>
    <xf numFmtId="0" fontId="10" fillId="3" borderId="3" xfId="58" applyFont="1" applyFill="1" applyBorder="1" applyAlignment="1" applyProtection="1">
      <alignment horizontal="center" vertical="center" wrapText="1"/>
    </xf>
    <xf numFmtId="0" fontId="10" fillId="3" borderId="3" xfId="51" applyFont="1" applyFill="1" applyBorder="1" applyAlignment="1">
      <alignment horizontal="left" vertical="center" wrapText="1"/>
    </xf>
    <xf numFmtId="0" fontId="10" fillId="3" borderId="3" xfId="57" applyFont="1" applyFill="1" applyBorder="1" applyAlignment="1" applyProtection="1">
      <alignment horizontal="left" vertical="center" wrapText="1"/>
    </xf>
    <xf numFmtId="0" fontId="25" fillId="3" borderId="3" xfId="0" applyFont="1" applyFill="1" applyBorder="1" applyAlignment="1">
      <alignment horizontal="center" vertical="center" wrapText="1"/>
    </xf>
    <xf numFmtId="0" fontId="25" fillId="3" borderId="3" xfId="0" applyFont="1" applyFill="1" applyBorder="1" applyAlignment="1">
      <alignment horizontal="center" vertical="center"/>
    </xf>
    <xf numFmtId="0" fontId="25" fillId="3" borderId="3" xfId="49" applyNumberFormat="1" applyFont="1" applyFill="1" applyBorder="1" applyAlignment="1">
      <alignment horizontal="center" vertical="center" wrapText="1"/>
    </xf>
    <xf numFmtId="0" fontId="25" fillId="3" borderId="3" xfId="49" applyNumberFormat="1" applyFont="1" applyFill="1" applyBorder="1" applyAlignment="1">
      <alignment horizontal="left" vertical="center" wrapText="1"/>
    </xf>
    <xf numFmtId="0" fontId="25" fillId="3" borderId="3" xfId="0" applyFont="1" applyFill="1" applyBorder="1" applyAlignment="1">
      <alignment horizontal="left" vertical="center" wrapText="1"/>
    </xf>
    <xf numFmtId="0" fontId="26" fillId="3" borderId="3" xfId="0" applyFont="1" applyFill="1" applyBorder="1" applyAlignment="1">
      <alignment horizontal="center" vertical="center" wrapText="1"/>
    </xf>
    <xf numFmtId="0" fontId="26" fillId="3" borderId="3" xfId="0" applyFont="1" applyFill="1" applyBorder="1" applyAlignment="1">
      <alignment vertical="center"/>
    </xf>
    <xf numFmtId="0" fontId="26" fillId="3" borderId="3" xfId="56" applyFont="1" applyFill="1" applyBorder="1" applyAlignment="1">
      <alignment horizontal="center" vertical="center" wrapText="1"/>
    </xf>
    <xf numFmtId="176" fontId="27" fillId="3" borderId="3" xfId="0" applyNumberFormat="1" applyFont="1" applyFill="1" applyBorder="1" applyAlignment="1">
      <alignment horizontal="center" vertical="center" wrapText="1"/>
    </xf>
    <xf numFmtId="0" fontId="26" fillId="3" borderId="3" xfId="54" applyFont="1" applyFill="1" applyBorder="1" applyAlignment="1" applyProtection="1">
      <alignment horizontal="center" vertical="center" wrapText="1"/>
    </xf>
    <xf numFmtId="0" fontId="28" fillId="3" borderId="3" xfId="0" applyFont="1" applyFill="1" applyBorder="1" applyAlignment="1">
      <alignment vertical="center"/>
    </xf>
    <xf numFmtId="0" fontId="22" fillId="3" borderId="3" xfId="0" applyFont="1" applyFill="1" applyBorder="1" applyAlignment="1">
      <alignment horizontal="center" vertical="center" wrapText="1"/>
    </xf>
    <xf numFmtId="0" fontId="26" fillId="3" borderId="3" xfId="58" applyFont="1" applyFill="1" applyBorder="1" applyAlignment="1" applyProtection="1">
      <alignment horizontal="center" vertical="center" wrapText="1"/>
    </xf>
    <xf numFmtId="0" fontId="26" fillId="3" borderId="3" xfId="0" applyFont="1" applyFill="1" applyBorder="1" applyAlignment="1">
      <alignment horizontal="center" vertical="center"/>
    </xf>
    <xf numFmtId="0" fontId="29" fillId="3" borderId="3" xfId="0" applyFont="1" applyFill="1" applyBorder="1" applyAlignment="1">
      <alignment horizontal="center" vertical="center" wrapText="1"/>
    </xf>
    <xf numFmtId="0" fontId="10" fillId="3" borderId="3" xfId="0" applyFont="1" applyFill="1" applyBorder="1" applyAlignment="1">
      <alignment vertical="center"/>
    </xf>
    <xf numFmtId="49" fontId="16" fillId="3" borderId="3" xfId="0" applyNumberFormat="1" applyFont="1" applyFill="1" applyBorder="1" applyAlignment="1">
      <alignment horizontal="center" vertical="center" wrapText="1"/>
    </xf>
    <xf numFmtId="0" fontId="16" fillId="3" borderId="3" xfId="0" applyFont="1" applyFill="1" applyBorder="1" applyAlignment="1">
      <alignment horizontal="center" vertical="center" wrapText="1"/>
    </xf>
    <xf numFmtId="178" fontId="10" fillId="3" borderId="3" xfId="0" applyNumberFormat="1" applyFont="1" applyFill="1" applyBorder="1" applyAlignment="1">
      <alignment horizontal="center" vertical="center"/>
    </xf>
    <xf numFmtId="178" fontId="17" fillId="3" borderId="3" xfId="0" applyNumberFormat="1" applyFont="1" applyFill="1" applyBorder="1" applyAlignment="1">
      <alignment horizontal="center" vertical="center" wrapText="1"/>
    </xf>
    <xf numFmtId="176" fontId="10" fillId="3" borderId="3" xfId="0" applyNumberFormat="1" applyFont="1" applyFill="1" applyBorder="1" applyAlignment="1">
      <alignment horizontal="center" vertical="center"/>
    </xf>
    <xf numFmtId="176" fontId="3" fillId="3" borderId="3" xfId="0" applyNumberFormat="1" applyFont="1" applyFill="1" applyBorder="1"/>
    <xf numFmtId="178" fontId="3" fillId="3" borderId="3"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_1_4" xfId="50"/>
    <cellStyle name="常规 26" xfId="51"/>
    <cellStyle name="常规_1" xfId="52"/>
    <cellStyle name="常规 2 2" xfId="53"/>
    <cellStyle name="常规 18" xfId="54"/>
    <cellStyle name="常规 2 4" xfId="55"/>
    <cellStyle name="常规 7" xfId="56"/>
    <cellStyle name="常规 3" xfId="57"/>
    <cellStyle name="常规 4 3" xfId="58"/>
  </cellStyles>
  <tableStyles count="0" defaultTableStyle="TableStyleMedium2"/>
  <colors>
    <mruColors>
      <color rgb="00EB9D69"/>
      <color rgb="00E7ACE8"/>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35"/>
  <sheetViews>
    <sheetView tabSelected="1" zoomScale="67" zoomScaleNormal="67" workbookViewId="0">
      <pane ySplit="4" topLeftCell="A202" activePane="bottomLeft" state="frozen"/>
      <selection/>
      <selection pane="bottomLeft" activeCell="Q2" sqref="Q2:Q4"/>
    </sheetView>
  </sheetViews>
  <sheetFormatPr defaultColWidth="9" defaultRowHeight="14.4"/>
  <cols>
    <col min="1" max="1" width="5.55555555555556" style="17" customWidth="1"/>
    <col min="2" max="2" width="11.2685185185185" style="18" customWidth="1"/>
    <col min="3" max="3" width="17.6851851851852" style="18" customWidth="1"/>
    <col min="4" max="4" width="17.0740740740741" style="19" hidden="1" customWidth="1"/>
    <col min="5" max="5" width="9" style="20"/>
    <col min="6" max="6" width="14.0925925925926" style="20" customWidth="1"/>
    <col min="7" max="7" width="12.6759259259259" style="21" customWidth="1"/>
    <col min="8" max="8" width="43.462962962963" style="20" customWidth="1"/>
    <col min="9" max="9" width="6.16666666666667" style="19" customWidth="1"/>
    <col min="10" max="16" width="6.16666666666667" style="20" customWidth="1"/>
    <col min="17" max="17" width="14.1851851851852" style="20" customWidth="1"/>
    <col min="18" max="18" width="8.74074074074074" style="20" customWidth="1"/>
    <col min="19" max="19" width="9.99074074074074" style="20" customWidth="1"/>
    <col min="20" max="20" width="12.8333333333333" style="20" customWidth="1"/>
    <col min="21" max="27" width="8.74074074074074" style="20" customWidth="1"/>
    <col min="28" max="28" width="9.68518518518519" style="20" customWidth="1"/>
    <col min="29" max="29" width="5.96296296296296" style="20" customWidth="1"/>
    <col min="30" max="16384" width="9" style="22"/>
  </cols>
  <sheetData>
    <row r="1" s="1" customFormat="1" ht="36.6" spans="1:29">
      <c r="A1" s="23" t="s">
        <v>0</v>
      </c>
      <c r="B1" s="24"/>
      <c r="C1" s="24"/>
      <c r="D1" s="25"/>
      <c r="E1" s="23"/>
      <c r="F1" s="23"/>
      <c r="G1" s="23"/>
      <c r="H1" s="23"/>
      <c r="I1" s="25"/>
      <c r="J1" s="23"/>
      <c r="K1" s="23"/>
      <c r="L1" s="23"/>
      <c r="M1" s="23"/>
      <c r="N1" s="23"/>
      <c r="O1" s="23"/>
      <c r="P1" s="23"/>
      <c r="Q1" s="23"/>
      <c r="R1" s="23"/>
      <c r="S1" s="23"/>
      <c r="T1" s="23"/>
      <c r="U1" s="23"/>
      <c r="V1" s="23"/>
      <c r="W1" s="23"/>
      <c r="X1" s="23"/>
      <c r="Y1" s="23"/>
      <c r="Z1" s="23"/>
      <c r="AA1" s="23"/>
      <c r="AB1" s="23"/>
      <c r="AC1" s="23"/>
    </row>
    <row r="2" s="2" customFormat="1" spans="1:29">
      <c r="A2" s="26" t="s">
        <v>1</v>
      </c>
      <c r="B2" s="27" t="s">
        <v>2</v>
      </c>
      <c r="C2" s="26" t="s">
        <v>3</v>
      </c>
      <c r="D2" s="26" t="s">
        <v>4</v>
      </c>
      <c r="E2" s="26" t="s">
        <v>5</v>
      </c>
      <c r="F2" s="26" t="s">
        <v>6</v>
      </c>
      <c r="G2" s="26" t="s">
        <v>7</v>
      </c>
      <c r="H2" s="26" t="s">
        <v>8</v>
      </c>
      <c r="I2" s="26" t="s">
        <v>9</v>
      </c>
      <c r="J2" s="26"/>
      <c r="K2" s="26"/>
      <c r="L2" s="26"/>
      <c r="M2" s="26"/>
      <c r="N2" s="26"/>
      <c r="O2" s="26"/>
      <c r="P2" s="26"/>
      <c r="Q2" s="26" t="s">
        <v>10</v>
      </c>
      <c r="R2" s="26" t="s">
        <v>11</v>
      </c>
      <c r="S2" s="26" t="s">
        <v>12</v>
      </c>
      <c r="T2" s="26" t="s">
        <v>13</v>
      </c>
      <c r="U2" s="26"/>
      <c r="V2" s="26"/>
      <c r="W2" s="26"/>
      <c r="X2" s="26"/>
      <c r="Y2" s="26"/>
      <c r="Z2" s="26"/>
      <c r="AA2" s="26"/>
      <c r="AB2" s="26"/>
      <c r="AC2" s="26"/>
    </row>
    <row r="3" s="2" customFormat="1" ht="26" customHeight="1" spans="1:29">
      <c r="A3" s="26"/>
      <c r="B3" s="27"/>
      <c r="C3" s="26"/>
      <c r="D3" s="26"/>
      <c r="E3" s="26"/>
      <c r="F3" s="26"/>
      <c r="G3" s="26"/>
      <c r="H3" s="26"/>
      <c r="I3" s="26" t="s">
        <v>14</v>
      </c>
      <c r="J3" s="26" t="s">
        <v>15</v>
      </c>
      <c r="K3" s="26" t="s">
        <v>16</v>
      </c>
      <c r="L3" s="26" t="s">
        <v>17</v>
      </c>
      <c r="M3" s="26" t="s">
        <v>18</v>
      </c>
      <c r="N3" s="26" t="s">
        <v>19</v>
      </c>
      <c r="O3" s="26" t="s">
        <v>20</v>
      </c>
      <c r="P3" s="26" t="s">
        <v>21</v>
      </c>
      <c r="Q3" s="26"/>
      <c r="R3" s="26"/>
      <c r="S3" s="26"/>
      <c r="T3" s="26" t="s">
        <v>22</v>
      </c>
      <c r="U3" s="26" t="s">
        <v>23</v>
      </c>
      <c r="V3" s="26"/>
      <c r="W3" s="26"/>
      <c r="X3" s="26"/>
      <c r="Y3" s="26"/>
      <c r="Z3" s="26" t="s">
        <v>24</v>
      </c>
      <c r="AA3" s="26" t="s">
        <v>25</v>
      </c>
      <c r="AB3" s="26" t="s">
        <v>26</v>
      </c>
      <c r="AC3" s="26" t="s">
        <v>27</v>
      </c>
    </row>
    <row r="4" s="2" customFormat="1" ht="72" spans="1:29">
      <c r="A4" s="28"/>
      <c r="B4" s="29"/>
      <c r="C4" s="28"/>
      <c r="D4" s="28"/>
      <c r="E4" s="28"/>
      <c r="F4" s="28"/>
      <c r="G4" s="28"/>
      <c r="H4" s="28"/>
      <c r="I4" s="28"/>
      <c r="J4" s="28"/>
      <c r="K4" s="28"/>
      <c r="L4" s="28"/>
      <c r="M4" s="28"/>
      <c r="N4" s="28"/>
      <c r="O4" s="28"/>
      <c r="P4" s="28"/>
      <c r="Q4" s="28"/>
      <c r="R4" s="28"/>
      <c r="S4" s="28"/>
      <c r="T4" s="28"/>
      <c r="U4" s="28" t="s">
        <v>28</v>
      </c>
      <c r="V4" s="28" t="s">
        <v>29</v>
      </c>
      <c r="W4" s="28" t="s">
        <v>30</v>
      </c>
      <c r="X4" s="28" t="s">
        <v>31</v>
      </c>
      <c r="Y4" s="28" t="s">
        <v>32</v>
      </c>
      <c r="Z4" s="28"/>
      <c r="AA4" s="28"/>
      <c r="AB4" s="28"/>
      <c r="AC4" s="28"/>
    </row>
    <row r="5" s="2" customFormat="1" ht="41" customHeight="1" spans="1:29">
      <c r="A5" s="30" t="s">
        <v>33</v>
      </c>
      <c r="B5" s="30"/>
      <c r="C5" s="30"/>
      <c r="D5" s="30"/>
      <c r="E5" s="30"/>
      <c r="F5" s="30"/>
      <c r="G5" s="30"/>
      <c r="H5" s="30"/>
      <c r="I5" s="52">
        <f>I6+I22+I51+I80+I84+I86+I96+I118+I139+I184+I210</f>
        <v>93</v>
      </c>
      <c r="J5" s="52">
        <f t="shared" ref="J5:Q5" si="0">J6+J22+J51+J80+J84+J86+J96+J118+J139+J184+J210</f>
        <v>6</v>
      </c>
      <c r="K5" s="52">
        <f t="shared" si="0"/>
        <v>93</v>
      </c>
      <c r="L5" s="52">
        <f t="shared" si="0"/>
        <v>4</v>
      </c>
      <c r="M5" s="52">
        <f t="shared" si="0"/>
        <v>7</v>
      </c>
      <c r="N5" s="52"/>
      <c r="O5" s="52">
        <f t="shared" si="0"/>
        <v>11</v>
      </c>
      <c r="P5" s="52">
        <f t="shared" si="0"/>
        <v>4</v>
      </c>
      <c r="Q5" s="52">
        <f t="shared" si="0"/>
        <v>231035</v>
      </c>
      <c r="R5" s="52"/>
      <c r="S5" s="52"/>
      <c r="T5" s="65">
        <f>T6+T22+T51+T80+T84+T86+T96+T118+T139+T184+T210</f>
        <v>88938</v>
      </c>
      <c r="U5" s="65">
        <f>U6+U22+U51+U80+U84+U86+U96+U118+U139+U184+U210</f>
        <v>64179</v>
      </c>
      <c r="V5" s="65">
        <f>V6+V22+V51+V80+V84+V86+V96+V118+V139+V184+V210</f>
        <v>13261</v>
      </c>
      <c r="W5" s="65">
        <f t="shared" ref="W5:AB5" si="1">W6+W22+W51+W80+W84+W86+W96+W118+W139+W184+W210</f>
        <v>411</v>
      </c>
      <c r="X5" s="65">
        <f t="shared" si="1"/>
        <v>514</v>
      </c>
      <c r="Y5" s="65">
        <f t="shared" si="1"/>
        <v>10573</v>
      </c>
      <c r="Z5" s="65">
        <f t="shared" si="1"/>
        <v>0</v>
      </c>
      <c r="AA5" s="65">
        <f t="shared" si="1"/>
        <v>11</v>
      </c>
      <c r="AB5" s="65">
        <f t="shared" si="1"/>
        <v>509</v>
      </c>
      <c r="AC5" s="65"/>
    </row>
    <row r="6" s="3" customFormat="1" ht="31" customHeight="1" spans="1:29">
      <c r="A6" s="30" t="s">
        <v>34</v>
      </c>
      <c r="B6" s="30"/>
      <c r="C6" s="30"/>
      <c r="D6" s="30"/>
      <c r="E6" s="30"/>
      <c r="F6" s="30"/>
      <c r="G6" s="30"/>
      <c r="H6" s="30"/>
      <c r="I6" s="53">
        <f>SUM(I7:I21)</f>
        <v>7</v>
      </c>
      <c r="J6" s="53"/>
      <c r="K6" s="53">
        <f>SUM(K7:K21)</f>
        <v>6</v>
      </c>
      <c r="L6" s="53"/>
      <c r="M6" s="53">
        <f>SUM(M7:M21)</f>
        <v>1</v>
      </c>
      <c r="N6" s="53"/>
      <c r="O6" s="53">
        <f>SUM(O7:O21)</f>
        <v>1</v>
      </c>
      <c r="P6" s="53"/>
      <c r="Q6" s="53">
        <v>7254</v>
      </c>
      <c r="R6" s="53"/>
      <c r="S6" s="53"/>
      <c r="T6" s="52">
        <f>SUM(T7:T21)</f>
        <v>7901</v>
      </c>
      <c r="U6" s="52">
        <f t="shared" ref="U6:AC6" si="2">SUM(U7:U21)</f>
        <v>5220</v>
      </c>
      <c r="V6" s="52">
        <f t="shared" si="2"/>
        <v>942</v>
      </c>
      <c r="W6" s="52">
        <f t="shared" si="2"/>
        <v>195</v>
      </c>
      <c r="X6" s="52">
        <f t="shared" si="2"/>
        <v>172</v>
      </c>
      <c r="Y6" s="52">
        <f t="shared" si="2"/>
        <v>1372</v>
      </c>
      <c r="Z6" s="52"/>
      <c r="AA6" s="52"/>
      <c r="AB6" s="52"/>
      <c r="AC6" s="34"/>
    </row>
    <row r="7" s="4" customFormat="1" ht="124" customHeight="1" spans="1:29">
      <c r="A7" s="31">
        <v>1</v>
      </c>
      <c r="B7" s="32">
        <v>202206012</v>
      </c>
      <c r="C7" s="33" t="s">
        <v>35</v>
      </c>
      <c r="D7" s="32" t="s">
        <v>36</v>
      </c>
      <c r="E7" s="34" t="s">
        <v>37</v>
      </c>
      <c r="F7" s="34" t="s">
        <v>38</v>
      </c>
      <c r="G7" s="32" t="s">
        <v>36</v>
      </c>
      <c r="H7" s="33" t="s">
        <v>39</v>
      </c>
      <c r="I7" s="54"/>
      <c r="J7" s="54"/>
      <c r="K7" s="54">
        <v>1</v>
      </c>
      <c r="L7" s="54"/>
      <c r="M7" s="54"/>
      <c r="N7" s="54"/>
      <c r="O7" s="54"/>
      <c r="P7" s="55"/>
      <c r="Q7" s="54">
        <v>250</v>
      </c>
      <c r="R7" s="54" t="s">
        <v>40</v>
      </c>
      <c r="S7" s="54" t="s">
        <v>41</v>
      </c>
      <c r="T7" s="54">
        <f>U7+V7+W7+X7+Y7+Z7+AA7+AB7+AC7</f>
        <v>830</v>
      </c>
      <c r="U7" s="54">
        <v>830</v>
      </c>
      <c r="V7" s="55"/>
      <c r="W7" s="55"/>
      <c r="X7" s="55"/>
      <c r="Y7" s="55"/>
      <c r="Z7" s="55"/>
      <c r="AA7" s="55"/>
      <c r="AB7" s="55"/>
      <c r="AC7" s="55"/>
    </row>
    <row r="8" s="4" customFormat="1" ht="187.2" spans="1:29">
      <c r="A8" s="31">
        <v>2</v>
      </c>
      <c r="B8" s="32">
        <v>202206012</v>
      </c>
      <c r="C8" s="32" t="s">
        <v>42</v>
      </c>
      <c r="D8" s="32" t="s">
        <v>36</v>
      </c>
      <c r="E8" s="34" t="s">
        <v>43</v>
      </c>
      <c r="F8" s="34" t="s">
        <v>38</v>
      </c>
      <c r="G8" s="32" t="s">
        <v>36</v>
      </c>
      <c r="H8" s="33" t="s">
        <v>44</v>
      </c>
      <c r="I8" s="54">
        <v>1</v>
      </c>
      <c r="J8" s="54"/>
      <c r="K8" s="54"/>
      <c r="L8" s="54"/>
      <c r="M8" s="54"/>
      <c r="N8" s="54"/>
      <c r="O8" s="54"/>
      <c r="P8" s="55"/>
      <c r="Q8" s="54">
        <v>250</v>
      </c>
      <c r="R8" s="54" t="s">
        <v>40</v>
      </c>
      <c r="S8" s="54" t="s">
        <v>41</v>
      </c>
      <c r="T8" s="54">
        <f t="shared" ref="T8:T24" si="3">U8+V8+W8+X8+Y8+Z8+AA8+AB8+AC8</f>
        <v>1063</v>
      </c>
      <c r="U8" s="54">
        <v>1063</v>
      </c>
      <c r="V8" s="55"/>
      <c r="W8" s="55"/>
      <c r="X8" s="55"/>
      <c r="Y8" s="55"/>
      <c r="Z8" s="55"/>
      <c r="AA8" s="55"/>
      <c r="AB8" s="55"/>
      <c r="AC8" s="55"/>
    </row>
    <row r="9" s="4" customFormat="1" ht="28.8" spans="1:29">
      <c r="A9" s="31">
        <v>3</v>
      </c>
      <c r="B9" s="32">
        <v>202206002</v>
      </c>
      <c r="C9" s="33" t="s">
        <v>45</v>
      </c>
      <c r="D9" s="32" t="s">
        <v>46</v>
      </c>
      <c r="E9" s="34" t="s">
        <v>37</v>
      </c>
      <c r="F9" s="34" t="s">
        <v>38</v>
      </c>
      <c r="G9" s="32" t="s">
        <v>46</v>
      </c>
      <c r="H9" s="33" t="s">
        <v>47</v>
      </c>
      <c r="I9" s="54">
        <v>1</v>
      </c>
      <c r="J9" s="34"/>
      <c r="K9" s="34"/>
      <c r="L9" s="34"/>
      <c r="M9" s="34"/>
      <c r="N9" s="34"/>
      <c r="O9" s="34"/>
      <c r="P9" s="55"/>
      <c r="Q9" s="54">
        <v>250</v>
      </c>
      <c r="R9" s="34" t="s">
        <v>48</v>
      </c>
      <c r="S9" s="34" t="s">
        <v>49</v>
      </c>
      <c r="T9" s="54">
        <f t="shared" si="3"/>
        <v>280</v>
      </c>
      <c r="U9" s="54">
        <v>280</v>
      </c>
      <c r="V9" s="55"/>
      <c r="W9" s="55"/>
      <c r="X9" s="55"/>
      <c r="Y9" s="55"/>
      <c r="Z9" s="55"/>
      <c r="AA9" s="55"/>
      <c r="AB9" s="55"/>
      <c r="AC9" s="55"/>
    </row>
    <row r="10" s="4" customFormat="1" ht="115.2" spans="1:29">
      <c r="A10" s="31">
        <v>4</v>
      </c>
      <c r="B10" s="32">
        <v>202206012</v>
      </c>
      <c r="C10" s="33" t="s">
        <v>50</v>
      </c>
      <c r="D10" s="32" t="s">
        <v>51</v>
      </c>
      <c r="E10" s="34" t="s">
        <v>43</v>
      </c>
      <c r="F10" s="34" t="s">
        <v>38</v>
      </c>
      <c r="G10" s="32" t="s">
        <v>51</v>
      </c>
      <c r="H10" s="33" t="s">
        <v>52</v>
      </c>
      <c r="I10" s="54"/>
      <c r="J10" s="54"/>
      <c r="K10" s="54">
        <v>1</v>
      </c>
      <c r="L10" s="54"/>
      <c r="M10" s="54"/>
      <c r="N10" s="54"/>
      <c r="O10" s="54"/>
      <c r="P10" s="55"/>
      <c r="Q10" s="54">
        <v>500</v>
      </c>
      <c r="R10" s="54" t="s">
        <v>51</v>
      </c>
      <c r="S10" s="54" t="s">
        <v>53</v>
      </c>
      <c r="T10" s="54">
        <f t="shared" si="3"/>
        <v>1000</v>
      </c>
      <c r="U10" s="54">
        <v>1000</v>
      </c>
      <c r="V10" s="55"/>
      <c r="W10" s="55"/>
      <c r="X10" s="55"/>
      <c r="Y10" s="55"/>
      <c r="Z10" s="55"/>
      <c r="AA10" s="55"/>
      <c r="AB10" s="55"/>
      <c r="AC10" s="55"/>
    </row>
    <row r="11" s="4" customFormat="1" ht="115.2" spans="1:29">
      <c r="A11" s="31">
        <v>5</v>
      </c>
      <c r="B11" s="32">
        <v>202206033</v>
      </c>
      <c r="C11" s="33" t="s">
        <v>54</v>
      </c>
      <c r="D11" s="32" t="s">
        <v>55</v>
      </c>
      <c r="E11" s="34" t="s">
        <v>37</v>
      </c>
      <c r="F11" s="34" t="s">
        <v>38</v>
      </c>
      <c r="G11" s="32" t="s">
        <v>55</v>
      </c>
      <c r="H11" s="35" t="s">
        <v>56</v>
      </c>
      <c r="I11" s="56">
        <v>1</v>
      </c>
      <c r="J11" s="56"/>
      <c r="K11" s="57"/>
      <c r="L11" s="56"/>
      <c r="M11" s="56"/>
      <c r="N11" s="56"/>
      <c r="O11" s="56"/>
      <c r="P11" s="55"/>
      <c r="Q11" s="54">
        <v>250</v>
      </c>
      <c r="R11" s="54" t="s">
        <v>55</v>
      </c>
      <c r="S11" s="54" t="s">
        <v>57</v>
      </c>
      <c r="T11" s="54">
        <f t="shared" si="3"/>
        <v>1000</v>
      </c>
      <c r="U11" s="54">
        <v>1000</v>
      </c>
      <c r="V11" s="55"/>
      <c r="W11" s="55"/>
      <c r="X11" s="55"/>
      <c r="Y11" s="55"/>
      <c r="Z11" s="55"/>
      <c r="AA11" s="55"/>
      <c r="AB11" s="55"/>
      <c r="AC11" s="55"/>
    </row>
    <row r="12" s="4" customFormat="1" ht="57.6" spans="1:29">
      <c r="A12" s="31">
        <v>6</v>
      </c>
      <c r="B12" s="32">
        <v>202206014</v>
      </c>
      <c r="C12" s="33" t="s">
        <v>58</v>
      </c>
      <c r="D12" s="32" t="s">
        <v>59</v>
      </c>
      <c r="E12" s="34" t="s">
        <v>37</v>
      </c>
      <c r="F12" s="34" t="s">
        <v>38</v>
      </c>
      <c r="G12" s="32" t="s">
        <v>59</v>
      </c>
      <c r="H12" s="33" t="s">
        <v>60</v>
      </c>
      <c r="I12" s="54">
        <v>1</v>
      </c>
      <c r="J12" s="54"/>
      <c r="K12" s="54"/>
      <c r="L12" s="54"/>
      <c r="M12" s="54"/>
      <c r="N12" s="54"/>
      <c r="O12" s="54"/>
      <c r="P12" s="55"/>
      <c r="Q12" s="54">
        <v>354</v>
      </c>
      <c r="R12" s="54" t="s">
        <v>61</v>
      </c>
      <c r="S12" s="54" t="s">
        <v>62</v>
      </c>
      <c r="T12" s="54">
        <f t="shared" si="3"/>
        <v>577</v>
      </c>
      <c r="U12" s="54">
        <v>577</v>
      </c>
      <c r="V12" s="55"/>
      <c r="W12" s="55"/>
      <c r="X12" s="55"/>
      <c r="Y12" s="55"/>
      <c r="Z12" s="55"/>
      <c r="AA12" s="55"/>
      <c r="AB12" s="55"/>
      <c r="AC12" s="55"/>
    </row>
    <row r="13" s="4" customFormat="1" ht="28.8" spans="1:29">
      <c r="A13" s="31">
        <v>7</v>
      </c>
      <c r="B13" s="32">
        <v>202206027</v>
      </c>
      <c r="C13" s="33" t="s">
        <v>63</v>
      </c>
      <c r="D13" s="32" t="s">
        <v>59</v>
      </c>
      <c r="E13" s="34" t="s">
        <v>37</v>
      </c>
      <c r="F13" s="34" t="s">
        <v>38</v>
      </c>
      <c r="G13" s="32" t="s">
        <v>59</v>
      </c>
      <c r="H13" s="33" t="s">
        <v>64</v>
      </c>
      <c r="I13" s="54"/>
      <c r="J13" s="54"/>
      <c r="K13" s="54"/>
      <c r="L13" s="54"/>
      <c r="M13" s="54">
        <v>1</v>
      </c>
      <c r="N13" s="54"/>
      <c r="O13" s="54"/>
      <c r="P13" s="31"/>
      <c r="Q13" s="54">
        <v>600</v>
      </c>
      <c r="R13" s="54" t="s">
        <v>61</v>
      </c>
      <c r="S13" s="54" t="s">
        <v>62</v>
      </c>
      <c r="T13" s="54">
        <f t="shared" si="3"/>
        <v>180</v>
      </c>
      <c r="U13" s="54">
        <v>180</v>
      </c>
      <c r="V13" s="55"/>
      <c r="W13" s="55"/>
      <c r="X13" s="55"/>
      <c r="Y13" s="55"/>
      <c r="Z13" s="55"/>
      <c r="AA13" s="55"/>
      <c r="AB13" s="55"/>
      <c r="AC13" s="55"/>
    </row>
    <row r="14" s="4" customFormat="1" ht="57.6" spans="1:29">
      <c r="A14" s="31">
        <v>8</v>
      </c>
      <c r="B14" s="32">
        <v>202206026</v>
      </c>
      <c r="C14" s="33" t="s">
        <v>65</v>
      </c>
      <c r="D14" s="32" t="s">
        <v>59</v>
      </c>
      <c r="E14" s="34" t="s">
        <v>37</v>
      </c>
      <c r="F14" s="34" t="s">
        <v>38</v>
      </c>
      <c r="G14" s="32" t="s">
        <v>59</v>
      </c>
      <c r="H14" s="33" t="s">
        <v>66</v>
      </c>
      <c r="I14" s="54"/>
      <c r="J14" s="54"/>
      <c r="K14" s="54"/>
      <c r="L14" s="54"/>
      <c r="M14" s="54"/>
      <c r="N14" s="54"/>
      <c r="O14" s="54">
        <v>1</v>
      </c>
      <c r="P14" s="55"/>
      <c r="Q14" s="54"/>
      <c r="R14" s="54" t="s">
        <v>61</v>
      </c>
      <c r="S14" s="54" t="s">
        <v>62</v>
      </c>
      <c r="T14" s="54">
        <f t="shared" si="3"/>
        <v>50</v>
      </c>
      <c r="U14" s="54">
        <v>50</v>
      </c>
      <c r="V14" s="55"/>
      <c r="W14" s="55"/>
      <c r="X14" s="55"/>
      <c r="Y14" s="55"/>
      <c r="Z14" s="55"/>
      <c r="AA14" s="55"/>
      <c r="AB14" s="55"/>
      <c r="AC14" s="55"/>
    </row>
    <row r="15" s="4" customFormat="1" ht="43.2" spans="1:29">
      <c r="A15" s="31">
        <v>9</v>
      </c>
      <c r="B15" s="32">
        <v>202206033</v>
      </c>
      <c r="C15" s="33" t="s">
        <v>67</v>
      </c>
      <c r="D15" s="32" t="s">
        <v>68</v>
      </c>
      <c r="E15" s="34" t="s">
        <v>69</v>
      </c>
      <c r="F15" s="34" t="s">
        <v>38</v>
      </c>
      <c r="G15" s="32" t="s">
        <v>68</v>
      </c>
      <c r="H15" s="33" t="s">
        <v>70</v>
      </c>
      <c r="I15" s="31">
        <v>1</v>
      </c>
      <c r="J15" s="54"/>
      <c r="K15" s="54"/>
      <c r="L15" s="54"/>
      <c r="M15" s="54"/>
      <c r="N15" s="54"/>
      <c r="O15" s="54"/>
      <c r="P15" s="55"/>
      <c r="Q15" s="54">
        <v>250</v>
      </c>
      <c r="R15" s="66" t="s">
        <v>71</v>
      </c>
      <c r="S15" s="34" t="s">
        <v>72</v>
      </c>
      <c r="T15" s="54">
        <f t="shared" si="3"/>
        <v>240</v>
      </c>
      <c r="U15" s="54">
        <v>240</v>
      </c>
      <c r="V15" s="55"/>
      <c r="W15" s="55"/>
      <c r="X15" s="55"/>
      <c r="Y15" s="55"/>
      <c r="Z15" s="55"/>
      <c r="AA15" s="55"/>
      <c r="AB15" s="55"/>
      <c r="AC15" s="55"/>
    </row>
    <row r="16" s="4" customFormat="1" ht="43.2" spans="1:29">
      <c r="A16" s="31">
        <v>10</v>
      </c>
      <c r="B16" s="32">
        <v>202206033</v>
      </c>
      <c r="C16" s="36" t="s">
        <v>73</v>
      </c>
      <c r="D16" s="34" t="s">
        <v>74</v>
      </c>
      <c r="E16" s="34" t="s">
        <v>37</v>
      </c>
      <c r="F16" s="34" t="s">
        <v>38</v>
      </c>
      <c r="G16" s="34" t="s">
        <v>74</v>
      </c>
      <c r="H16" s="36" t="s">
        <v>75</v>
      </c>
      <c r="I16" s="54">
        <v>1</v>
      </c>
      <c r="J16" s="58"/>
      <c r="K16" s="58"/>
      <c r="L16" s="58"/>
      <c r="M16" s="58"/>
      <c r="N16" s="58"/>
      <c r="O16" s="58"/>
      <c r="P16" s="55"/>
      <c r="Q16" s="54">
        <v>250</v>
      </c>
      <c r="R16" s="34" t="s">
        <v>74</v>
      </c>
      <c r="S16" s="34" t="s">
        <v>76</v>
      </c>
      <c r="T16" s="54">
        <f t="shared" si="3"/>
        <v>195</v>
      </c>
      <c r="U16" s="67"/>
      <c r="V16" s="55"/>
      <c r="W16" s="54">
        <v>195</v>
      </c>
      <c r="X16" s="55"/>
      <c r="Y16" s="55"/>
      <c r="Z16" s="55"/>
      <c r="AA16" s="55"/>
      <c r="AB16" s="55"/>
      <c r="AC16" s="55"/>
    </row>
    <row r="17" s="4" customFormat="1" ht="57.6" spans="1:29">
      <c r="A17" s="31">
        <v>11</v>
      </c>
      <c r="B17" s="32">
        <v>202206031</v>
      </c>
      <c r="C17" s="36" t="s">
        <v>77</v>
      </c>
      <c r="D17" s="34" t="s">
        <v>78</v>
      </c>
      <c r="E17" s="34" t="s">
        <v>69</v>
      </c>
      <c r="F17" s="34" t="s">
        <v>38</v>
      </c>
      <c r="G17" s="34" t="s">
        <v>78</v>
      </c>
      <c r="H17" s="36" t="s">
        <v>79</v>
      </c>
      <c r="I17" s="54"/>
      <c r="J17" s="34"/>
      <c r="K17" s="34">
        <v>1</v>
      </c>
      <c r="L17" s="34"/>
      <c r="M17" s="34"/>
      <c r="N17" s="34"/>
      <c r="O17" s="34"/>
      <c r="P17" s="55"/>
      <c r="Q17" s="54">
        <v>500</v>
      </c>
      <c r="R17" s="54" t="s">
        <v>51</v>
      </c>
      <c r="S17" s="54" t="s">
        <v>53</v>
      </c>
      <c r="T17" s="54">
        <f t="shared" si="3"/>
        <v>172</v>
      </c>
      <c r="U17" s="67"/>
      <c r="V17" s="55"/>
      <c r="W17" s="55"/>
      <c r="X17" s="54">
        <v>172</v>
      </c>
      <c r="Y17" s="55"/>
      <c r="Z17" s="55"/>
      <c r="AA17" s="55"/>
      <c r="AB17" s="55"/>
      <c r="AC17" s="55"/>
    </row>
    <row r="18" s="4" customFormat="1" ht="57.6" spans="1:29">
      <c r="A18" s="31">
        <v>12</v>
      </c>
      <c r="B18" s="32">
        <v>202206034</v>
      </c>
      <c r="C18" s="36" t="s">
        <v>80</v>
      </c>
      <c r="D18" s="34" t="s">
        <v>81</v>
      </c>
      <c r="E18" s="34" t="s">
        <v>37</v>
      </c>
      <c r="F18" s="34" t="s">
        <v>38</v>
      </c>
      <c r="G18" s="34" t="s">
        <v>81</v>
      </c>
      <c r="H18" s="36" t="s">
        <v>82</v>
      </c>
      <c r="I18" s="54"/>
      <c r="J18" s="54"/>
      <c r="K18" s="54">
        <v>1</v>
      </c>
      <c r="L18" s="54"/>
      <c r="M18" s="54"/>
      <c r="N18" s="54"/>
      <c r="O18" s="54"/>
      <c r="P18" s="55"/>
      <c r="Q18" s="54">
        <v>500</v>
      </c>
      <c r="R18" s="54" t="s">
        <v>55</v>
      </c>
      <c r="S18" s="54" t="s">
        <v>57</v>
      </c>
      <c r="T18" s="54">
        <f t="shared" si="3"/>
        <v>650</v>
      </c>
      <c r="U18" s="54"/>
      <c r="V18" s="55"/>
      <c r="W18" s="55"/>
      <c r="X18" s="55"/>
      <c r="Y18" s="54">
        <v>650</v>
      </c>
      <c r="Z18" s="55"/>
      <c r="AA18" s="55"/>
      <c r="AB18" s="55"/>
      <c r="AC18" s="55"/>
    </row>
    <row r="19" s="4" customFormat="1" ht="57.6" spans="1:29">
      <c r="A19" s="31">
        <v>13</v>
      </c>
      <c r="B19" s="32">
        <v>202206035</v>
      </c>
      <c r="C19" s="36" t="s">
        <v>83</v>
      </c>
      <c r="D19" s="34" t="s">
        <v>84</v>
      </c>
      <c r="E19" s="34" t="s">
        <v>37</v>
      </c>
      <c r="F19" s="34" t="s">
        <v>38</v>
      </c>
      <c r="G19" s="34" t="s">
        <v>84</v>
      </c>
      <c r="H19" s="36" t="s">
        <v>85</v>
      </c>
      <c r="I19" s="54"/>
      <c r="J19" s="54"/>
      <c r="K19" s="54">
        <v>1</v>
      </c>
      <c r="L19" s="54"/>
      <c r="M19" s="54"/>
      <c r="N19" s="54"/>
      <c r="O19" s="54"/>
      <c r="P19" s="55"/>
      <c r="Q19" s="54">
        <v>500</v>
      </c>
      <c r="R19" s="54" t="s">
        <v>86</v>
      </c>
      <c r="S19" s="54" t="s">
        <v>87</v>
      </c>
      <c r="T19" s="54">
        <f t="shared" si="3"/>
        <v>400</v>
      </c>
      <c r="U19" s="54"/>
      <c r="V19" s="55"/>
      <c r="W19" s="55"/>
      <c r="X19" s="55"/>
      <c r="Y19" s="54">
        <v>400</v>
      </c>
      <c r="Z19" s="55"/>
      <c r="AA19" s="55"/>
      <c r="AB19" s="55"/>
      <c r="AC19" s="55"/>
    </row>
    <row r="20" s="4" customFormat="1" ht="57.6" spans="1:29">
      <c r="A20" s="31">
        <v>14</v>
      </c>
      <c r="B20" s="32">
        <v>202206036</v>
      </c>
      <c r="C20" s="36" t="s">
        <v>88</v>
      </c>
      <c r="D20" s="34" t="s">
        <v>89</v>
      </c>
      <c r="E20" s="34" t="s">
        <v>69</v>
      </c>
      <c r="F20" s="34" t="s">
        <v>38</v>
      </c>
      <c r="G20" s="34" t="s">
        <v>89</v>
      </c>
      <c r="H20" s="36" t="s">
        <v>90</v>
      </c>
      <c r="I20" s="54"/>
      <c r="J20" s="54"/>
      <c r="K20" s="54">
        <v>1</v>
      </c>
      <c r="L20" s="54"/>
      <c r="M20" s="54"/>
      <c r="N20" s="54"/>
      <c r="O20" s="54"/>
      <c r="P20" s="55"/>
      <c r="Q20" s="54">
        <v>500</v>
      </c>
      <c r="R20" s="54" t="s">
        <v>51</v>
      </c>
      <c r="S20" s="54" t="s">
        <v>53</v>
      </c>
      <c r="T20" s="54">
        <f t="shared" si="3"/>
        <v>322</v>
      </c>
      <c r="U20" s="54"/>
      <c r="V20" s="55"/>
      <c r="W20" s="55"/>
      <c r="X20" s="55"/>
      <c r="Y20" s="54">
        <v>322</v>
      </c>
      <c r="Z20" s="55"/>
      <c r="AA20" s="55"/>
      <c r="AB20" s="55"/>
      <c r="AC20" s="55"/>
    </row>
    <row r="21" s="4" customFormat="1" ht="158.4" spans="1:29">
      <c r="A21" s="31">
        <v>15</v>
      </c>
      <c r="B21" s="32">
        <v>202206037</v>
      </c>
      <c r="C21" s="36" t="s">
        <v>91</v>
      </c>
      <c r="D21" s="34" t="s">
        <v>92</v>
      </c>
      <c r="E21" s="34" t="s">
        <v>69</v>
      </c>
      <c r="F21" s="34" t="s">
        <v>38</v>
      </c>
      <c r="G21" s="34" t="s">
        <v>92</v>
      </c>
      <c r="H21" s="36" t="s">
        <v>93</v>
      </c>
      <c r="I21" s="31">
        <v>1</v>
      </c>
      <c r="J21" s="31"/>
      <c r="K21" s="31"/>
      <c r="L21" s="31"/>
      <c r="M21" s="31"/>
      <c r="N21" s="31"/>
      <c r="O21" s="31"/>
      <c r="P21" s="55"/>
      <c r="Q21" s="54">
        <v>300</v>
      </c>
      <c r="R21" s="54" t="s">
        <v>94</v>
      </c>
      <c r="S21" s="54" t="s">
        <v>95</v>
      </c>
      <c r="T21" s="54">
        <f t="shared" si="3"/>
        <v>942</v>
      </c>
      <c r="U21" s="55"/>
      <c r="V21" s="54">
        <v>942</v>
      </c>
      <c r="W21" s="55"/>
      <c r="X21" s="55"/>
      <c r="Y21" s="55"/>
      <c r="Z21" s="55"/>
      <c r="AA21" s="55"/>
      <c r="AB21" s="55"/>
      <c r="AC21" s="55"/>
    </row>
    <row r="22" s="5" customFormat="1" ht="24" customHeight="1" spans="1:29">
      <c r="A22" s="37" t="s">
        <v>96</v>
      </c>
      <c r="B22" s="37"/>
      <c r="C22" s="37"/>
      <c r="D22" s="37"/>
      <c r="E22" s="37"/>
      <c r="F22" s="37"/>
      <c r="G22" s="37"/>
      <c r="H22" s="37"/>
      <c r="I22" s="59">
        <v>14</v>
      </c>
      <c r="J22" s="59"/>
      <c r="K22" s="59">
        <v>13</v>
      </c>
      <c r="L22" s="59"/>
      <c r="M22" s="59">
        <v>1</v>
      </c>
      <c r="N22" s="59">
        <v>0</v>
      </c>
      <c r="O22" s="59"/>
      <c r="P22" s="59"/>
      <c r="Q22" s="59">
        <v>28926</v>
      </c>
      <c r="R22" s="59"/>
      <c r="S22" s="59"/>
      <c r="T22" s="59">
        <v>8687</v>
      </c>
      <c r="U22" s="59">
        <v>5975</v>
      </c>
      <c r="V22" s="59">
        <v>1556</v>
      </c>
      <c r="W22" s="61"/>
      <c r="X22" s="59"/>
      <c r="Y22" s="59">
        <v>1156</v>
      </c>
      <c r="Z22" s="59"/>
      <c r="AA22" s="59"/>
      <c r="AB22" s="59"/>
      <c r="AC22" s="61"/>
    </row>
    <row r="23" ht="36" spans="1:29">
      <c r="A23" s="38">
        <v>1</v>
      </c>
      <c r="B23" s="39">
        <v>2022001022</v>
      </c>
      <c r="C23" s="40" t="s">
        <v>97</v>
      </c>
      <c r="D23" s="41" t="s">
        <v>98</v>
      </c>
      <c r="E23" s="41" t="s">
        <v>37</v>
      </c>
      <c r="F23" s="41" t="s">
        <v>99</v>
      </c>
      <c r="G23" s="41" t="s">
        <v>98</v>
      </c>
      <c r="H23" s="41" t="s">
        <v>100</v>
      </c>
      <c r="I23" s="39"/>
      <c r="J23" s="60"/>
      <c r="K23" s="39">
        <v>1</v>
      </c>
      <c r="L23" s="60"/>
      <c r="M23" s="39"/>
      <c r="N23" s="39"/>
      <c r="O23" s="60"/>
      <c r="P23" s="61"/>
      <c r="Q23" s="39">
        <v>1200</v>
      </c>
      <c r="R23" s="68" t="s">
        <v>101</v>
      </c>
      <c r="S23" s="39" t="s">
        <v>102</v>
      </c>
      <c r="T23" s="69">
        <v>350</v>
      </c>
      <c r="U23" s="69">
        <v>350</v>
      </c>
      <c r="V23" s="61"/>
      <c r="W23" s="61"/>
      <c r="X23" s="61"/>
      <c r="Y23" s="61"/>
      <c r="Z23" s="61"/>
      <c r="AA23" s="61"/>
      <c r="AB23" s="61"/>
      <c r="AC23" s="61"/>
    </row>
    <row r="24" ht="36" spans="1:29">
      <c r="A24" s="38">
        <v>2</v>
      </c>
      <c r="B24" s="39">
        <v>2022001031</v>
      </c>
      <c r="C24" s="41" t="s">
        <v>103</v>
      </c>
      <c r="D24" s="41" t="s">
        <v>104</v>
      </c>
      <c r="E24" s="41" t="s">
        <v>69</v>
      </c>
      <c r="F24" s="41" t="s">
        <v>99</v>
      </c>
      <c r="G24" s="41" t="s">
        <v>104</v>
      </c>
      <c r="H24" s="41" t="s">
        <v>105</v>
      </c>
      <c r="I24" s="39">
        <v>1</v>
      </c>
      <c r="J24" s="60"/>
      <c r="K24" s="39"/>
      <c r="L24" s="60"/>
      <c r="M24" s="39"/>
      <c r="N24" s="39"/>
      <c r="O24" s="60"/>
      <c r="P24" s="61"/>
      <c r="Q24" s="39">
        <v>50</v>
      </c>
      <c r="R24" s="68" t="s">
        <v>101</v>
      </c>
      <c r="S24" s="39" t="s">
        <v>102</v>
      </c>
      <c r="T24" s="69">
        <v>324</v>
      </c>
      <c r="U24" s="42">
        <v>324</v>
      </c>
      <c r="V24" s="61"/>
      <c r="W24" s="61"/>
      <c r="X24" s="61"/>
      <c r="Y24" s="61"/>
      <c r="Z24" s="61"/>
      <c r="AA24" s="61"/>
      <c r="AB24" s="61"/>
      <c r="AC24" s="61"/>
    </row>
    <row r="25" ht="36" spans="1:29">
      <c r="A25" s="38">
        <v>3</v>
      </c>
      <c r="B25" s="39">
        <v>2022001032</v>
      </c>
      <c r="C25" s="41" t="s">
        <v>106</v>
      </c>
      <c r="D25" s="41" t="s">
        <v>107</v>
      </c>
      <c r="E25" s="41" t="s">
        <v>37</v>
      </c>
      <c r="F25" s="41" t="s">
        <v>99</v>
      </c>
      <c r="G25" s="41" t="s">
        <v>107</v>
      </c>
      <c r="H25" s="41" t="s">
        <v>108</v>
      </c>
      <c r="I25" s="39">
        <v>1</v>
      </c>
      <c r="J25" s="53"/>
      <c r="K25" s="39"/>
      <c r="L25" s="53"/>
      <c r="M25" s="39"/>
      <c r="N25" s="39"/>
      <c r="O25" s="53"/>
      <c r="P25" s="61"/>
      <c r="Q25" s="39">
        <v>150</v>
      </c>
      <c r="R25" s="68" t="s">
        <v>101</v>
      </c>
      <c r="S25" s="39" t="s">
        <v>102</v>
      </c>
      <c r="T25" s="69">
        <v>390</v>
      </c>
      <c r="U25" s="42">
        <v>390</v>
      </c>
      <c r="V25" s="61"/>
      <c r="W25" s="61"/>
      <c r="X25" s="61"/>
      <c r="Y25" s="61"/>
      <c r="Z25" s="61"/>
      <c r="AA25" s="61"/>
      <c r="AB25" s="61"/>
      <c r="AC25" s="61"/>
    </row>
    <row r="26" ht="48" spans="1:29">
      <c r="A26" s="38">
        <v>4</v>
      </c>
      <c r="B26" s="39">
        <v>2022001040</v>
      </c>
      <c r="C26" s="41" t="s">
        <v>109</v>
      </c>
      <c r="D26" s="41" t="s">
        <v>110</v>
      </c>
      <c r="E26" s="41" t="s">
        <v>37</v>
      </c>
      <c r="F26" s="41" t="s">
        <v>99</v>
      </c>
      <c r="G26" s="41" t="s">
        <v>110</v>
      </c>
      <c r="H26" s="41" t="s">
        <v>111</v>
      </c>
      <c r="I26" s="39">
        <v>1</v>
      </c>
      <c r="J26" s="60"/>
      <c r="K26" s="39"/>
      <c r="L26" s="60"/>
      <c r="M26" s="39"/>
      <c r="N26" s="39"/>
      <c r="O26" s="60"/>
      <c r="P26" s="61"/>
      <c r="Q26" s="39">
        <v>2121</v>
      </c>
      <c r="R26" s="68" t="s">
        <v>112</v>
      </c>
      <c r="S26" s="39" t="s">
        <v>113</v>
      </c>
      <c r="T26" s="42">
        <v>400</v>
      </c>
      <c r="U26" s="61"/>
      <c r="V26" s="61"/>
      <c r="W26" s="42"/>
      <c r="X26" s="61"/>
      <c r="Y26" s="42">
        <v>400</v>
      </c>
      <c r="Z26" s="61"/>
      <c r="AA26" s="61"/>
      <c r="AB26" s="61"/>
      <c r="AC26" s="61"/>
    </row>
    <row r="27" ht="72" spans="1:29">
      <c r="A27" s="38">
        <v>5</v>
      </c>
      <c r="B27" s="39">
        <v>2022001043</v>
      </c>
      <c r="C27" s="41" t="s">
        <v>114</v>
      </c>
      <c r="D27" s="41" t="s">
        <v>115</v>
      </c>
      <c r="E27" s="41" t="s">
        <v>37</v>
      </c>
      <c r="F27" s="41" t="s">
        <v>99</v>
      </c>
      <c r="G27" s="41" t="s">
        <v>115</v>
      </c>
      <c r="H27" s="41" t="s">
        <v>116</v>
      </c>
      <c r="I27" s="39">
        <v>1</v>
      </c>
      <c r="J27" s="62"/>
      <c r="K27" s="39"/>
      <c r="L27" s="62"/>
      <c r="M27" s="39"/>
      <c r="N27" s="39"/>
      <c r="O27" s="62"/>
      <c r="P27" s="61"/>
      <c r="Q27" s="39">
        <v>425</v>
      </c>
      <c r="R27" s="68" t="s">
        <v>117</v>
      </c>
      <c r="S27" s="39" t="s">
        <v>118</v>
      </c>
      <c r="T27" s="42">
        <v>390</v>
      </c>
      <c r="U27" s="70">
        <v>390</v>
      </c>
      <c r="V27" s="61"/>
      <c r="W27" s="61"/>
      <c r="X27" s="61"/>
      <c r="Y27" s="61"/>
      <c r="Z27" s="61"/>
      <c r="AA27" s="61"/>
      <c r="AB27" s="61"/>
      <c r="AC27" s="61"/>
    </row>
    <row r="28" ht="36" spans="1:29">
      <c r="A28" s="38">
        <v>6</v>
      </c>
      <c r="B28" s="34">
        <v>2022001057</v>
      </c>
      <c r="C28" s="41" t="s">
        <v>119</v>
      </c>
      <c r="D28" s="41" t="s">
        <v>120</v>
      </c>
      <c r="E28" s="41" t="s">
        <v>37</v>
      </c>
      <c r="F28" s="41" t="s">
        <v>99</v>
      </c>
      <c r="G28" s="41" t="s">
        <v>120</v>
      </c>
      <c r="H28" s="41" t="s">
        <v>121</v>
      </c>
      <c r="I28" s="39"/>
      <c r="J28" s="60"/>
      <c r="K28" s="39">
        <v>1</v>
      </c>
      <c r="L28" s="60"/>
      <c r="M28" s="39"/>
      <c r="N28" s="39"/>
      <c r="O28" s="60"/>
      <c r="P28" s="61"/>
      <c r="Q28" s="39">
        <v>1951</v>
      </c>
      <c r="R28" s="68" t="s">
        <v>117</v>
      </c>
      <c r="S28" s="39" t="s">
        <v>118</v>
      </c>
      <c r="T28" s="42">
        <v>100</v>
      </c>
      <c r="U28" s="61"/>
      <c r="V28" s="70">
        <v>100</v>
      </c>
      <c r="W28" s="61"/>
      <c r="X28" s="61"/>
      <c r="Y28" s="61"/>
      <c r="Z28" s="61"/>
      <c r="AA28" s="61"/>
      <c r="AB28" s="61"/>
      <c r="AC28" s="61"/>
    </row>
    <row r="29" ht="36" spans="1:29">
      <c r="A29" s="38">
        <v>7</v>
      </c>
      <c r="B29" s="39">
        <v>2022001108</v>
      </c>
      <c r="C29" s="41" t="s">
        <v>122</v>
      </c>
      <c r="D29" s="41" t="s">
        <v>123</v>
      </c>
      <c r="E29" s="41" t="s">
        <v>37</v>
      </c>
      <c r="F29" s="41" t="s">
        <v>99</v>
      </c>
      <c r="G29" s="41" t="s">
        <v>123</v>
      </c>
      <c r="H29" s="41" t="s">
        <v>124</v>
      </c>
      <c r="I29" s="39">
        <v>1</v>
      </c>
      <c r="J29" s="60"/>
      <c r="K29" s="39"/>
      <c r="L29" s="60"/>
      <c r="M29" s="39"/>
      <c r="N29" s="39"/>
      <c r="O29" s="60"/>
      <c r="P29" s="61"/>
      <c r="Q29" s="39">
        <v>100</v>
      </c>
      <c r="R29" s="68" t="s">
        <v>125</v>
      </c>
      <c r="S29" s="39" t="s">
        <v>126</v>
      </c>
      <c r="T29" s="69">
        <v>240</v>
      </c>
      <c r="U29" s="61"/>
      <c r="V29" s="69">
        <v>240</v>
      </c>
      <c r="W29" s="61"/>
      <c r="X29" s="61"/>
      <c r="Y29" s="61"/>
      <c r="Z29" s="61"/>
      <c r="AA29" s="61"/>
      <c r="AB29" s="61"/>
      <c r="AC29" s="61"/>
    </row>
    <row r="30" ht="36" spans="1:29">
      <c r="A30" s="38">
        <v>8</v>
      </c>
      <c r="B30" s="39">
        <v>2022001069</v>
      </c>
      <c r="C30" s="40" t="s">
        <v>127</v>
      </c>
      <c r="D30" s="40" t="s">
        <v>128</v>
      </c>
      <c r="E30" s="41" t="s">
        <v>37</v>
      </c>
      <c r="F30" s="41" t="s">
        <v>99</v>
      </c>
      <c r="G30" s="40" t="s">
        <v>128</v>
      </c>
      <c r="H30" s="40" t="s">
        <v>129</v>
      </c>
      <c r="I30" s="39"/>
      <c r="J30" s="60"/>
      <c r="K30" s="42">
        <v>1</v>
      </c>
      <c r="L30" s="60"/>
      <c r="M30" s="39"/>
      <c r="N30" s="39"/>
      <c r="O30" s="60"/>
      <c r="P30" s="61"/>
      <c r="Q30" s="71">
        <v>1765</v>
      </c>
      <c r="R30" s="68" t="s">
        <v>130</v>
      </c>
      <c r="S30" s="39" t="s">
        <v>131</v>
      </c>
      <c r="T30" s="42">
        <v>380</v>
      </c>
      <c r="U30" s="39">
        <v>380</v>
      </c>
      <c r="V30" s="61"/>
      <c r="W30" s="61"/>
      <c r="X30" s="61"/>
      <c r="Y30" s="61"/>
      <c r="Z30" s="61"/>
      <c r="AA30" s="61"/>
      <c r="AB30" s="61"/>
      <c r="AC30" s="61"/>
    </row>
    <row r="31" ht="36" spans="1:29">
      <c r="A31" s="38">
        <v>9</v>
      </c>
      <c r="B31" s="42">
        <v>2022001075</v>
      </c>
      <c r="C31" s="41" t="s">
        <v>132</v>
      </c>
      <c r="D31" s="40" t="s">
        <v>133</v>
      </c>
      <c r="E31" s="41" t="s">
        <v>37</v>
      </c>
      <c r="F31" s="41" t="s">
        <v>99</v>
      </c>
      <c r="G31" s="40" t="s">
        <v>133</v>
      </c>
      <c r="H31" s="40" t="s">
        <v>134</v>
      </c>
      <c r="I31" s="42">
        <v>1</v>
      </c>
      <c r="J31" s="60"/>
      <c r="K31" s="42"/>
      <c r="L31" s="60"/>
      <c r="M31" s="39"/>
      <c r="N31" s="39"/>
      <c r="O31" s="60"/>
      <c r="P31" s="61"/>
      <c r="Q31" s="42">
        <v>662</v>
      </c>
      <c r="R31" s="72" t="s">
        <v>135</v>
      </c>
      <c r="S31" s="42" t="s">
        <v>136</v>
      </c>
      <c r="T31" s="42">
        <v>406</v>
      </c>
      <c r="U31" s="61"/>
      <c r="V31" s="61"/>
      <c r="W31" s="69"/>
      <c r="X31" s="61"/>
      <c r="Y31" s="69">
        <v>406</v>
      </c>
      <c r="Z31" s="61"/>
      <c r="AA31" s="61"/>
      <c r="AB31" s="61"/>
      <c r="AC31" s="61"/>
    </row>
    <row r="32" ht="36" spans="1:29">
      <c r="A32" s="38">
        <v>10</v>
      </c>
      <c r="B32" s="42">
        <v>2022001007</v>
      </c>
      <c r="C32" s="40" t="s">
        <v>137</v>
      </c>
      <c r="D32" s="40" t="s">
        <v>138</v>
      </c>
      <c r="E32" s="41" t="s">
        <v>37</v>
      </c>
      <c r="F32" s="41" t="s">
        <v>99</v>
      </c>
      <c r="G32" s="40" t="s">
        <v>138</v>
      </c>
      <c r="H32" s="40" t="s">
        <v>139</v>
      </c>
      <c r="I32" s="42">
        <v>1</v>
      </c>
      <c r="J32" s="63"/>
      <c r="K32" s="42"/>
      <c r="L32" s="63"/>
      <c r="M32" s="42"/>
      <c r="N32" s="42"/>
      <c r="O32" s="63"/>
      <c r="P32" s="61"/>
      <c r="Q32" s="42">
        <v>50</v>
      </c>
      <c r="R32" s="72" t="s">
        <v>140</v>
      </c>
      <c r="S32" s="42" t="s">
        <v>141</v>
      </c>
      <c r="T32" s="42">
        <v>350</v>
      </c>
      <c r="U32" s="42">
        <v>350</v>
      </c>
      <c r="V32" s="61"/>
      <c r="W32" s="61"/>
      <c r="X32" s="61"/>
      <c r="Y32" s="61"/>
      <c r="Z32" s="61"/>
      <c r="AA32" s="61"/>
      <c r="AB32" s="61"/>
      <c r="AC32" s="61"/>
    </row>
    <row r="33" ht="36" spans="1:29">
      <c r="A33" s="38">
        <v>11</v>
      </c>
      <c r="B33" s="39">
        <v>2022001006</v>
      </c>
      <c r="C33" s="41" t="s">
        <v>142</v>
      </c>
      <c r="D33" s="40" t="s">
        <v>143</v>
      </c>
      <c r="E33" s="41" t="s">
        <v>37</v>
      </c>
      <c r="F33" s="41" t="s">
        <v>99</v>
      </c>
      <c r="G33" s="40" t="s">
        <v>143</v>
      </c>
      <c r="H33" s="40" t="s">
        <v>144</v>
      </c>
      <c r="I33" s="39">
        <v>1</v>
      </c>
      <c r="J33" s="53"/>
      <c r="K33" s="42"/>
      <c r="L33" s="53"/>
      <c r="M33" s="39"/>
      <c r="N33" s="39"/>
      <c r="O33" s="53"/>
      <c r="P33" s="61"/>
      <c r="Q33" s="42">
        <v>83</v>
      </c>
      <c r="R33" s="68" t="s">
        <v>140</v>
      </c>
      <c r="S33" s="42" t="s">
        <v>141</v>
      </c>
      <c r="T33" s="42">
        <v>170</v>
      </c>
      <c r="U33" s="61"/>
      <c r="V33" s="42">
        <v>170</v>
      </c>
      <c r="W33" s="61"/>
      <c r="X33" s="61"/>
      <c r="Y33" s="61"/>
      <c r="Z33" s="61"/>
      <c r="AA33" s="61"/>
      <c r="AB33" s="61"/>
      <c r="AC33" s="61"/>
    </row>
    <row r="34" ht="72" spans="1:29">
      <c r="A34" s="38">
        <v>12</v>
      </c>
      <c r="B34" s="39">
        <v>2022001010</v>
      </c>
      <c r="C34" s="40" t="s">
        <v>145</v>
      </c>
      <c r="D34" s="40" t="s">
        <v>146</v>
      </c>
      <c r="E34" s="41" t="s">
        <v>37</v>
      </c>
      <c r="F34" s="41" t="s">
        <v>99</v>
      </c>
      <c r="G34" s="40" t="s">
        <v>146</v>
      </c>
      <c r="H34" s="40" t="s">
        <v>147</v>
      </c>
      <c r="I34" s="42">
        <v>1</v>
      </c>
      <c r="J34" s="60"/>
      <c r="K34" s="39"/>
      <c r="L34" s="60"/>
      <c r="M34" s="39"/>
      <c r="N34" s="39"/>
      <c r="O34" s="60"/>
      <c r="P34" s="61"/>
      <c r="Q34" s="42">
        <v>45</v>
      </c>
      <c r="R34" s="68" t="s">
        <v>140</v>
      </c>
      <c r="S34" s="42" t="s">
        <v>141</v>
      </c>
      <c r="T34" s="42">
        <v>200</v>
      </c>
      <c r="U34" s="42">
        <v>200</v>
      </c>
      <c r="V34" s="61"/>
      <c r="W34" s="61"/>
      <c r="X34" s="61"/>
      <c r="Y34" s="61"/>
      <c r="Z34" s="61"/>
      <c r="AA34" s="61"/>
      <c r="AB34" s="61"/>
      <c r="AC34" s="61"/>
    </row>
    <row r="35" ht="96" spans="1:29">
      <c r="A35" s="38">
        <v>13</v>
      </c>
      <c r="B35" s="42">
        <v>2022001005</v>
      </c>
      <c r="C35" s="40" t="s">
        <v>148</v>
      </c>
      <c r="D35" s="40" t="s">
        <v>149</v>
      </c>
      <c r="E35" s="41" t="s">
        <v>37</v>
      </c>
      <c r="F35" s="41" t="s">
        <v>99</v>
      </c>
      <c r="G35" s="40" t="s">
        <v>149</v>
      </c>
      <c r="H35" s="40" t="s">
        <v>150</v>
      </c>
      <c r="I35" s="42">
        <v>1</v>
      </c>
      <c r="J35" s="60"/>
      <c r="K35" s="42"/>
      <c r="L35" s="60"/>
      <c r="M35" s="42"/>
      <c r="N35" s="42"/>
      <c r="O35" s="60"/>
      <c r="P35" s="61"/>
      <c r="Q35" s="42">
        <v>75</v>
      </c>
      <c r="R35" s="68" t="s">
        <v>140</v>
      </c>
      <c r="S35" s="42" t="s">
        <v>141</v>
      </c>
      <c r="T35" s="42">
        <v>360</v>
      </c>
      <c r="U35" s="61"/>
      <c r="V35" s="42">
        <v>360</v>
      </c>
      <c r="W35" s="61"/>
      <c r="X35" s="61"/>
      <c r="Y35" s="61"/>
      <c r="Z35" s="61"/>
      <c r="AA35" s="61"/>
      <c r="AB35" s="61"/>
      <c r="AC35" s="61"/>
    </row>
    <row r="36" ht="48" spans="1:29">
      <c r="A36" s="38">
        <v>14</v>
      </c>
      <c r="B36" s="39">
        <v>2022001012</v>
      </c>
      <c r="C36" s="40" t="s">
        <v>151</v>
      </c>
      <c r="D36" s="40" t="s">
        <v>152</v>
      </c>
      <c r="E36" s="41" t="s">
        <v>37</v>
      </c>
      <c r="F36" s="41" t="s">
        <v>99</v>
      </c>
      <c r="G36" s="40" t="s">
        <v>152</v>
      </c>
      <c r="H36" s="40" t="s">
        <v>153</v>
      </c>
      <c r="I36" s="42">
        <v>1</v>
      </c>
      <c r="J36" s="60"/>
      <c r="K36" s="39"/>
      <c r="L36" s="60"/>
      <c r="M36" s="39"/>
      <c r="N36" s="39"/>
      <c r="O36" s="60"/>
      <c r="P36" s="61"/>
      <c r="Q36" s="42">
        <v>43</v>
      </c>
      <c r="R36" s="68" t="s">
        <v>140</v>
      </c>
      <c r="S36" s="42" t="s">
        <v>141</v>
      </c>
      <c r="T36" s="42">
        <v>156</v>
      </c>
      <c r="U36" s="42"/>
      <c r="V36" s="42">
        <v>156</v>
      </c>
      <c r="W36" s="61"/>
      <c r="X36" s="61"/>
      <c r="Y36" s="61"/>
      <c r="Z36" s="61"/>
      <c r="AA36" s="61"/>
      <c r="AB36" s="61"/>
      <c r="AC36" s="61"/>
    </row>
    <row r="37" ht="36" spans="1:29">
      <c r="A37" s="38">
        <v>15</v>
      </c>
      <c r="B37" s="39">
        <v>2022001062</v>
      </c>
      <c r="C37" s="41" t="s">
        <v>154</v>
      </c>
      <c r="D37" s="41" t="s">
        <v>155</v>
      </c>
      <c r="E37" s="41" t="s">
        <v>37</v>
      </c>
      <c r="F37" s="41" t="s">
        <v>99</v>
      </c>
      <c r="G37" s="41" t="s">
        <v>155</v>
      </c>
      <c r="H37" s="41" t="s">
        <v>156</v>
      </c>
      <c r="I37" s="39">
        <v>1</v>
      </c>
      <c r="J37" s="61"/>
      <c r="K37" s="39"/>
      <c r="L37" s="61"/>
      <c r="M37" s="39"/>
      <c r="N37" s="39"/>
      <c r="O37" s="61"/>
      <c r="P37" s="61"/>
      <c r="Q37" s="71">
        <v>150</v>
      </c>
      <c r="R37" s="68" t="s">
        <v>157</v>
      </c>
      <c r="S37" s="39" t="s">
        <v>131</v>
      </c>
      <c r="T37" s="42">
        <v>850</v>
      </c>
      <c r="U37" s="39">
        <v>850</v>
      </c>
      <c r="V37" s="61"/>
      <c r="W37" s="61"/>
      <c r="X37" s="61"/>
      <c r="Y37" s="61"/>
      <c r="Z37" s="61"/>
      <c r="AA37" s="61"/>
      <c r="AB37" s="61"/>
      <c r="AC37" s="61"/>
    </row>
    <row r="38" ht="36" spans="1:29">
      <c r="A38" s="38">
        <v>16</v>
      </c>
      <c r="B38" s="39">
        <v>2022001066</v>
      </c>
      <c r="C38" s="41" t="s">
        <v>158</v>
      </c>
      <c r="D38" s="41" t="s">
        <v>159</v>
      </c>
      <c r="E38" s="41" t="s">
        <v>37</v>
      </c>
      <c r="F38" s="41" t="s">
        <v>99</v>
      </c>
      <c r="G38" s="41" t="s">
        <v>159</v>
      </c>
      <c r="H38" s="41" t="s">
        <v>160</v>
      </c>
      <c r="I38" s="39">
        <v>1</v>
      </c>
      <c r="J38" s="61"/>
      <c r="K38" s="39"/>
      <c r="L38" s="61"/>
      <c r="M38" s="39"/>
      <c r="N38" s="39"/>
      <c r="O38" s="61"/>
      <c r="P38" s="61"/>
      <c r="Q38" s="71">
        <v>120</v>
      </c>
      <c r="R38" s="68" t="s">
        <v>157</v>
      </c>
      <c r="S38" s="39" t="s">
        <v>131</v>
      </c>
      <c r="T38" s="42">
        <v>747</v>
      </c>
      <c r="U38" s="39">
        <v>747</v>
      </c>
      <c r="V38" s="61"/>
      <c r="W38" s="61"/>
      <c r="X38" s="61"/>
      <c r="Y38" s="61"/>
      <c r="Z38" s="61"/>
      <c r="AA38" s="61"/>
      <c r="AB38" s="61"/>
      <c r="AC38" s="61"/>
    </row>
    <row r="39" ht="36" spans="1:29">
      <c r="A39" s="38">
        <v>17</v>
      </c>
      <c r="B39" s="39">
        <v>2022001068</v>
      </c>
      <c r="C39" s="41" t="s">
        <v>161</v>
      </c>
      <c r="D39" s="41" t="s">
        <v>162</v>
      </c>
      <c r="E39" s="41" t="s">
        <v>37</v>
      </c>
      <c r="F39" s="41" t="s">
        <v>99</v>
      </c>
      <c r="G39" s="41" t="s">
        <v>162</v>
      </c>
      <c r="H39" s="41" t="s">
        <v>163</v>
      </c>
      <c r="I39" s="39"/>
      <c r="J39" s="61"/>
      <c r="K39" s="39">
        <v>1</v>
      </c>
      <c r="L39" s="61"/>
      <c r="M39" s="39"/>
      <c r="N39" s="39"/>
      <c r="O39" s="61"/>
      <c r="P39" s="61"/>
      <c r="Q39" s="71">
        <v>2810</v>
      </c>
      <c r="R39" s="68" t="s">
        <v>130</v>
      </c>
      <c r="S39" s="39" t="s">
        <v>131</v>
      </c>
      <c r="T39" s="42">
        <v>192</v>
      </c>
      <c r="U39" s="69">
        <v>192</v>
      </c>
      <c r="V39" s="61"/>
      <c r="W39" s="61"/>
      <c r="X39" s="61"/>
      <c r="Y39" s="61"/>
      <c r="Z39" s="61"/>
      <c r="AA39" s="61"/>
      <c r="AB39" s="61"/>
      <c r="AC39" s="61"/>
    </row>
    <row r="40" ht="36" spans="1:29">
      <c r="A40" s="38">
        <v>18</v>
      </c>
      <c r="B40" s="43">
        <v>2022001021</v>
      </c>
      <c r="C40" s="41" t="s">
        <v>164</v>
      </c>
      <c r="D40" s="40" t="s">
        <v>165</v>
      </c>
      <c r="E40" s="41" t="s">
        <v>37</v>
      </c>
      <c r="F40" s="41" t="s">
        <v>99</v>
      </c>
      <c r="G40" s="40" t="s">
        <v>165</v>
      </c>
      <c r="H40" s="40" t="s">
        <v>166</v>
      </c>
      <c r="I40" s="39"/>
      <c r="J40" s="61"/>
      <c r="K40" s="39">
        <v>1</v>
      </c>
      <c r="L40" s="61"/>
      <c r="M40" s="39"/>
      <c r="N40" s="39"/>
      <c r="O40" s="61"/>
      <c r="P40" s="61"/>
      <c r="Q40" s="71">
        <v>2500</v>
      </c>
      <c r="R40" s="68" t="s">
        <v>101</v>
      </c>
      <c r="S40" s="68" t="s">
        <v>102</v>
      </c>
      <c r="T40" s="42">
        <v>380</v>
      </c>
      <c r="U40" s="69">
        <v>380</v>
      </c>
      <c r="V40" s="61"/>
      <c r="W40" s="61"/>
      <c r="X40" s="61"/>
      <c r="Y40" s="61"/>
      <c r="Z40" s="61"/>
      <c r="AA40" s="61"/>
      <c r="AB40" s="61"/>
      <c r="AC40" s="61"/>
    </row>
    <row r="41" ht="36" spans="1:29">
      <c r="A41" s="38">
        <v>19</v>
      </c>
      <c r="B41" s="44">
        <v>2022001089</v>
      </c>
      <c r="C41" s="45" t="s">
        <v>167</v>
      </c>
      <c r="D41" s="45" t="s">
        <v>168</v>
      </c>
      <c r="E41" s="41" t="s">
        <v>37</v>
      </c>
      <c r="F41" s="41" t="s">
        <v>99</v>
      </c>
      <c r="G41" s="45" t="s">
        <v>168</v>
      </c>
      <c r="H41" s="45" t="s">
        <v>169</v>
      </c>
      <c r="I41" s="44"/>
      <c r="J41" s="61"/>
      <c r="K41" s="44">
        <v>1</v>
      </c>
      <c r="L41" s="61"/>
      <c r="M41" s="44"/>
      <c r="N41" s="44"/>
      <c r="O41" s="61"/>
      <c r="P41" s="61"/>
      <c r="Q41" s="44">
        <v>1100</v>
      </c>
      <c r="R41" s="72" t="s">
        <v>170</v>
      </c>
      <c r="S41" s="42" t="s">
        <v>62</v>
      </c>
      <c r="T41" s="73">
        <v>210</v>
      </c>
      <c r="U41" s="61"/>
      <c r="V41" s="44">
        <v>210</v>
      </c>
      <c r="W41" s="61"/>
      <c r="X41" s="61"/>
      <c r="Y41" s="61"/>
      <c r="Z41" s="61"/>
      <c r="AA41" s="61"/>
      <c r="AB41" s="61"/>
      <c r="AC41" s="61"/>
    </row>
    <row r="42" ht="48" spans="1:29">
      <c r="A42" s="38">
        <v>20</v>
      </c>
      <c r="B42" s="46">
        <v>2022001082</v>
      </c>
      <c r="C42" s="45" t="s">
        <v>171</v>
      </c>
      <c r="D42" s="45" t="s">
        <v>168</v>
      </c>
      <c r="E42" s="41" t="s">
        <v>69</v>
      </c>
      <c r="F42" s="41" t="s">
        <v>99</v>
      </c>
      <c r="G42" s="45" t="s">
        <v>168</v>
      </c>
      <c r="H42" s="45" t="s">
        <v>172</v>
      </c>
      <c r="I42" s="46"/>
      <c r="J42" s="61"/>
      <c r="K42" s="46">
        <v>1</v>
      </c>
      <c r="L42" s="61"/>
      <c r="M42" s="46"/>
      <c r="N42" s="46"/>
      <c r="O42" s="61"/>
      <c r="P42" s="61"/>
      <c r="Q42" s="46">
        <v>1600</v>
      </c>
      <c r="R42" s="45" t="s">
        <v>170</v>
      </c>
      <c r="S42" s="46" t="s">
        <v>62</v>
      </c>
      <c r="T42" s="46">
        <v>230</v>
      </c>
      <c r="U42" s="46">
        <v>230</v>
      </c>
      <c r="V42" s="61"/>
      <c r="W42" s="61"/>
      <c r="X42" s="61"/>
      <c r="Y42" s="61"/>
      <c r="Z42" s="61"/>
      <c r="AA42" s="61"/>
      <c r="AB42" s="61"/>
      <c r="AC42" s="61"/>
    </row>
    <row r="43" ht="36" spans="1:29">
      <c r="A43" s="38">
        <v>21</v>
      </c>
      <c r="B43" s="34">
        <v>2022001165</v>
      </c>
      <c r="C43" s="47" t="s">
        <v>173</v>
      </c>
      <c r="D43" s="47" t="s">
        <v>174</v>
      </c>
      <c r="E43" s="41" t="s">
        <v>37</v>
      </c>
      <c r="F43" s="41" t="s">
        <v>99</v>
      </c>
      <c r="G43" s="47" t="s">
        <v>174</v>
      </c>
      <c r="H43" s="47" t="s">
        <v>175</v>
      </c>
      <c r="I43" s="34"/>
      <c r="J43" s="61"/>
      <c r="K43" s="34">
        <v>1</v>
      </c>
      <c r="L43" s="61"/>
      <c r="M43" s="34"/>
      <c r="N43" s="34"/>
      <c r="O43" s="61"/>
      <c r="P43" s="61"/>
      <c r="Q43" s="57">
        <v>4660</v>
      </c>
      <c r="R43" s="53" t="s">
        <v>176</v>
      </c>
      <c r="S43" s="34" t="s">
        <v>177</v>
      </c>
      <c r="T43" s="31">
        <v>305</v>
      </c>
      <c r="U43" s="31">
        <v>305</v>
      </c>
      <c r="V43" s="61"/>
      <c r="W43" s="61"/>
      <c r="X43" s="61"/>
      <c r="Y43" s="61"/>
      <c r="Z43" s="61"/>
      <c r="AA43" s="61"/>
      <c r="AB43" s="61"/>
      <c r="AC43" s="61"/>
    </row>
    <row r="44" ht="24" spans="1:29">
      <c r="A44" s="38">
        <v>22</v>
      </c>
      <c r="B44" s="39">
        <v>2022001079</v>
      </c>
      <c r="C44" s="40" t="s">
        <v>178</v>
      </c>
      <c r="D44" s="40" t="s">
        <v>179</v>
      </c>
      <c r="E44" s="41" t="s">
        <v>37</v>
      </c>
      <c r="F44" s="41" t="s">
        <v>180</v>
      </c>
      <c r="G44" s="40" t="s">
        <v>179</v>
      </c>
      <c r="H44" s="40" t="s">
        <v>181</v>
      </c>
      <c r="I44" s="39">
        <v>1</v>
      </c>
      <c r="J44" s="61"/>
      <c r="K44" s="39"/>
      <c r="L44" s="61"/>
      <c r="M44" s="39"/>
      <c r="N44" s="39"/>
      <c r="O44" s="61"/>
      <c r="P44" s="61"/>
      <c r="Q44" s="39">
        <v>2000</v>
      </c>
      <c r="R44" s="68" t="s">
        <v>182</v>
      </c>
      <c r="S44" s="39" t="s">
        <v>183</v>
      </c>
      <c r="T44" s="42">
        <v>100.2</v>
      </c>
      <c r="U44" s="42">
        <v>100.2</v>
      </c>
      <c r="V44" s="61"/>
      <c r="W44" s="61"/>
      <c r="X44" s="61"/>
      <c r="Y44" s="61"/>
      <c r="Z44" s="61"/>
      <c r="AA44" s="61"/>
      <c r="AB44" s="61"/>
      <c r="AC44" s="61"/>
    </row>
    <row r="45" ht="24" spans="1:29">
      <c r="A45" s="38">
        <v>23</v>
      </c>
      <c r="B45" s="39">
        <v>2022001080</v>
      </c>
      <c r="C45" s="40" t="s">
        <v>184</v>
      </c>
      <c r="D45" s="40" t="s">
        <v>185</v>
      </c>
      <c r="E45" s="41" t="s">
        <v>37</v>
      </c>
      <c r="F45" s="41" t="s">
        <v>99</v>
      </c>
      <c r="G45" s="40" t="s">
        <v>185</v>
      </c>
      <c r="H45" s="40" t="s">
        <v>186</v>
      </c>
      <c r="I45" s="39"/>
      <c r="J45" s="61"/>
      <c r="K45" s="39"/>
      <c r="L45" s="61"/>
      <c r="M45" s="39">
        <v>1</v>
      </c>
      <c r="N45" s="39"/>
      <c r="O45" s="61"/>
      <c r="P45" s="61"/>
      <c r="Q45" s="39">
        <v>366</v>
      </c>
      <c r="R45" s="68" t="s">
        <v>187</v>
      </c>
      <c r="S45" s="39" t="s">
        <v>188</v>
      </c>
      <c r="T45" s="42">
        <v>109.8</v>
      </c>
      <c r="U45" s="42">
        <v>109.8</v>
      </c>
      <c r="V45" s="61"/>
      <c r="W45" s="61"/>
      <c r="X45" s="61"/>
      <c r="Y45" s="61"/>
      <c r="Z45" s="61"/>
      <c r="AA45" s="61"/>
      <c r="AB45" s="61"/>
      <c r="AC45" s="61"/>
    </row>
    <row r="46" ht="36" spans="1:29">
      <c r="A46" s="38">
        <v>24</v>
      </c>
      <c r="B46" s="39">
        <v>2022001093</v>
      </c>
      <c r="C46" s="41" t="s">
        <v>189</v>
      </c>
      <c r="D46" s="41" t="s">
        <v>190</v>
      </c>
      <c r="E46" s="41" t="s">
        <v>37</v>
      </c>
      <c r="F46" s="41" t="s">
        <v>99</v>
      </c>
      <c r="G46" s="41" t="s">
        <v>190</v>
      </c>
      <c r="H46" s="41" t="s">
        <v>191</v>
      </c>
      <c r="I46" s="39"/>
      <c r="J46" s="61"/>
      <c r="K46" s="39">
        <v>1</v>
      </c>
      <c r="L46" s="61"/>
      <c r="M46" s="39"/>
      <c r="N46" s="39"/>
      <c r="O46" s="61"/>
      <c r="P46" s="61"/>
      <c r="Q46" s="39">
        <v>500</v>
      </c>
      <c r="R46" s="68" t="s">
        <v>192</v>
      </c>
      <c r="S46" s="39" t="s">
        <v>193</v>
      </c>
      <c r="T46" s="39">
        <v>350</v>
      </c>
      <c r="U46" s="61"/>
      <c r="V46" s="61"/>
      <c r="W46" s="42">
        <v>350</v>
      </c>
      <c r="X46" s="61"/>
      <c r="Y46" s="42">
        <v>350</v>
      </c>
      <c r="Z46" s="61"/>
      <c r="AA46" s="61"/>
      <c r="AB46" s="61"/>
      <c r="AC46" s="61"/>
    </row>
    <row r="47" ht="36" spans="1:29">
      <c r="A47" s="38">
        <v>25</v>
      </c>
      <c r="B47" s="39">
        <v>2022001094</v>
      </c>
      <c r="C47" s="41" t="s">
        <v>194</v>
      </c>
      <c r="D47" s="41" t="s">
        <v>195</v>
      </c>
      <c r="E47" s="41" t="s">
        <v>37</v>
      </c>
      <c r="F47" s="41" t="s">
        <v>99</v>
      </c>
      <c r="G47" s="41" t="s">
        <v>195</v>
      </c>
      <c r="H47" s="41" t="s">
        <v>196</v>
      </c>
      <c r="I47" s="39"/>
      <c r="J47" s="61"/>
      <c r="K47" s="39">
        <v>1</v>
      </c>
      <c r="L47" s="61"/>
      <c r="M47" s="39"/>
      <c r="N47" s="39"/>
      <c r="O47" s="61"/>
      <c r="P47" s="61"/>
      <c r="Q47" s="39">
        <v>500</v>
      </c>
      <c r="R47" s="68" t="s">
        <v>192</v>
      </c>
      <c r="S47" s="39" t="s">
        <v>193</v>
      </c>
      <c r="T47" s="39">
        <v>320</v>
      </c>
      <c r="U47" s="61"/>
      <c r="V47" s="42">
        <v>320</v>
      </c>
      <c r="W47" s="61"/>
      <c r="X47" s="61"/>
      <c r="Y47" s="61"/>
      <c r="Z47" s="61"/>
      <c r="AA47" s="61"/>
      <c r="AB47" s="61"/>
      <c r="AC47" s="61"/>
    </row>
    <row r="48" ht="36" spans="1:29">
      <c r="A48" s="38">
        <v>26</v>
      </c>
      <c r="B48" s="39">
        <v>2022001027</v>
      </c>
      <c r="C48" s="41" t="s">
        <v>197</v>
      </c>
      <c r="D48" s="41" t="s">
        <v>104</v>
      </c>
      <c r="E48" s="41" t="s">
        <v>69</v>
      </c>
      <c r="F48" s="41" t="s">
        <v>99</v>
      </c>
      <c r="G48" s="41" t="s">
        <v>104</v>
      </c>
      <c r="H48" s="41" t="s">
        <v>198</v>
      </c>
      <c r="I48" s="39"/>
      <c r="J48" s="61"/>
      <c r="K48" s="39">
        <v>1</v>
      </c>
      <c r="L48" s="61"/>
      <c r="M48" s="39"/>
      <c r="N48" s="39"/>
      <c r="O48" s="61"/>
      <c r="P48" s="61"/>
      <c r="Q48" s="39">
        <v>2500</v>
      </c>
      <c r="R48" s="68" t="s">
        <v>101</v>
      </c>
      <c r="S48" s="39" t="s">
        <v>102</v>
      </c>
      <c r="T48" s="42">
        <v>100</v>
      </c>
      <c r="U48" s="39">
        <v>100</v>
      </c>
      <c r="V48" s="61"/>
      <c r="W48" s="61"/>
      <c r="X48" s="61"/>
      <c r="Y48" s="61"/>
      <c r="Z48" s="61"/>
      <c r="AA48" s="61"/>
      <c r="AB48" s="61"/>
      <c r="AC48" s="61"/>
    </row>
    <row r="49" ht="36" spans="1:29">
      <c r="A49" s="38">
        <v>27</v>
      </c>
      <c r="B49" s="48" t="s">
        <v>199</v>
      </c>
      <c r="C49" s="41" t="s">
        <v>200</v>
      </c>
      <c r="D49" s="41" t="s">
        <v>201</v>
      </c>
      <c r="E49" s="41" t="s">
        <v>37</v>
      </c>
      <c r="F49" s="41" t="s">
        <v>99</v>
      </c>
      <c r="G49" s="41" t="s">
        <v>201</v>
      </c>
      <c r="H49" s="41" t="s">
        <v>202</v>
      </c>
      <c r="I49" s="39"/>
      <c r="J49" s="61"/>
      <c r="K49" s="39">
        <v>1</v>
      </c>
      <c r="L49" s="61"/>
      <c r="M49" s="39"/>
      <c r="N49" s="39"/>
      <c r="O49" s="61"/>
      <c r="P49" s="61"/>
      <c r="Q49" s="39">
        <v>700</v>
      </c>
      <c r="R49" s="68" t="s">
        <v>203</v>
      </c>
      <c r="S49" s="39" t="s">
        <v>204</v>
      </c>
      <c r="T49" s="69">
        <v>257</v>
      </c>
      <c r="U49" s="39">
        <v>257</v>
      </c>
      <c r="V49" s="61"/>
      <c r="W49" s="61"/>
      <c r="X49" s="61"/>
      <c r="Y49" s="61"/>
      <c r="Z49" s="61"/>
      <c r="AA49" s="61"/>
      <c r="AB49" s="61"/>
      <c r="AC49" s="61"/>
    </row>
    <row r="50" ht="36" spans="1:29">
      <c r="A50" s="38">
        <v>28</v>
      </c>
      <c r="B50" s="48" t="s">
        <v>205</v>
      </c>
      <c r="C50" s="41" t="s">
        <v>206</v>
      </c>
      <c r="D50" s="41" t="s">
        <v>207</v>
      </c>
      <c r="E50" s="41" t="s">
        <v>69</v>
      </c>
      <c r="F50" s="41" t="s">
        <v>99</v>
      </c>
      <c r="G50" s="41" t="s">
        <v>207</v>
      </c>
      <c r="H50" s="41" t="s">
        <v>208</v>
      </c>
      <c r="I50" s="39"/>
      <c r="J50" s="61"/>
      <c r="K50" s="39">
        <v>1</v>
      </c>
      <c r="L50" s="61"/>
      <c r="M50" s="39"/>
      <c r="N50" s="39"/>
      <c r="O50" s="61"/>
      <c r="P50" s="61"/>
      <c r="Q50" s="39">
        <v>700</v>
      </c>
      <c r="R50" s="68" t="s">
        <v>203</v>
      </c>
      <c r="S50" s="39" t="s">
        <v>204</v>
      </c>
      <c r="T50" s="69">
        <v>320</v>
      </c>
      <c r="U50" s="42">
        <v>320</v>
      </c>
      <c r="V50" s="61"/>
      <c r="W50" s="61"/>
      <c r="X50" s="61"/>
      <c r="Y50" s="61"/>
      <c r="Z50" s="61"/>
      <c r="AA50" s="61"/>
      <c r="AB50" s="61"/>
      <c r="AC50" s="61"/>
    </row>
    <row r="51" s="5" customFormat="1" ht="24" customHeight="1" spans="1:29">
      <c r="A51" s="30" t="s">
        <v>209</v>
      </c>
      <c r="B51" s="30"/>
      <c r="C51" s="30"/>
      <c r="D51" s="30"/>
      <c r="E51" s="30"/>
      <c r="F51" s="30"/>
      <c r="G51" s="30"/>
      <c r="H51" s="30"/>
      <c r="I51" s="62">
        <f>I52+I53+I54+I55+I56+I57+I58+I59+I60+I61+I62+I63+I64+I65+I66+I67+I68+I69+I70+I71+I72+I73+I74+I75+I76+I77+I78+I79</f>
        <v>10</v>
      </c>
      <c r="J51" s="62"/>
      <c r="K51" s="62">
        <f t="shared" ref="J51:Q51" si="4">K52+K53+K54+K55+K56+K57+K58+K59+K60+K61+K62+K63+K64+K65+K66+K67+K68+K69+K70+K71+K72+K73+K74+K75+K76+K77+K78+K79</f>
        <v>14</v>
      </c>
      <c r="L51" s="62"/>
      <c r="M51" s="62">
        <f t="shared" si="4"/>
        <v>1</v>
      </c>
      <c r="N51" s="62"/>
      <c r="O51" s="62">
        <f t="shared" si="4"/>
        <v>2</v>
      </c>
      <c r="P51" s="62">
        <f t="shared" si="4"/>
        <v>1</v>
      </c>
      <c r="Q51" s="62">
        <f t="shared" si="4"/>
        <v>35492</v>
      </c>
      <c r="R51" s="62"/>
      <c r="S51" s="62"/>
      <c r="T51" s="62">
        <f t="shared" ref="R51:Z51" si="5">T52+T53+T54+T55+T56+T57+T58+T59+T60+T61+T62+T63+T64+T65+T66+T67+T68+T69+T70+T71+T72+T73+T74+T75+T76+T77+T78+T79</f>
        <v>9886</v>
      </c>
      <c r="U51" s="62">
        <f t="shared" si="5"/>
        <v>7180</v>
      </c>
      <c r="V51" s="62">
        <f t="shared" si="5"/>
        <v>1471</v>
      </c>
      <c r="W51" s="62"/>
      <c r="X51" s="62"/>
      <c r="Y51" s="62">
        <f t="shared" si="5"/>
        <v>1235</v>
      </c>
      <c r="Z51" s="62">
        <f t="shared" si="5"/>
        <v>0</v>
      </c>
      <c r="AA51" s="59"/>
      <c r="AB51" s="59"/>
      <c r="AC51" s="61"/>
    </row>
    <row r="52" ht="46.8" spans="1:29">
      <c r="A52" s="38">
        <v>1</v>
      </c>
      <c r="B52" s="49" t="s">
        <v>210</v>
      </c>
      <c r="C52" s="49" t="s">
        <v>211</v>
      </c>
      <c r="D52" s="49" t="s">
        <v>212</v>
      </c>
      <c r="E52" s="50" t="s">
        <v>37</v>
      </c>
      <c r="F52" s="50" t="s">
        <v>180</v>
      </c>
      <c r="G52" s="50" t="s">
        <v>212</v>
      </c>
      <c r="H52" s="51" t="s">
        <v>213</v>
      </c>
      <c r="I52" s="64"/>
      <c r="J52" s="64"/>
      <c r="K52" s="64">
        <v>1</v>
      </c>
      <c r="L52" s="64"/>
      <c r="M52" s="64"/>
      <c r="N52" s="64"/>
      <c r="O52" s="64"/>
      <c r="P52" s="64"/>
      <c r="Q52" s="64">
        <v>330</v>
      </c>
      <c r="R52" s="74" t="s">
        <v>214</v>
      </c>
      <c r="S52" s="74" t="s">
        <v>215</v>
      </c>
      <c r="T52" s="49">
        <v>100</v>
      </c>
      <c r="U52" s="49">
        <v>100</v>
      </c>
      <c r="V52" s="75"/>
      <c r="W52" s="75"/>
      <c r="X52" s="75"/>
      <c r="Y52" s="75"/>
      <c r="Z52" s="61"/>
      <c r="AA52" s="61"/>
      <c r="AB52" s="61"/>
      <c r="AC52" s="61"/>
    </row>
    <row r="53" ht="78" spans="1:29">
      <c r="A53" s="38">
        <v>2</v>
      </c>
      <c r="B53" s="49" t="s">
        <v>216</v>
      </c>
      <c r="C53" s="49" t="s">
        <v>217</v>
      </c>
      <c r="D53" s="49" t="s">
        <v>218</v>
      </c>
      <c r="E53" s="50" t="s">
        <v>37</v>
      </c>
      <c r="F53" s="50" t="s">
        <v>180</v>
      </c>
      <c r="G53" s="50" t="s">
        <v>218</v>
      </c>
      <c r="H53" s="51" t="s">
        <v>219</v>
      </c>
      <c r="I53" s="49"/>
      <c r="J53" s="49"/>
      <c r="K53" s="49">
        <v>1</v>
      </c>
      <c r="L53" s="49"/>
      <c r="M53" s="49"/>
      <c r="N53" s="49"/>
      <c r="O53" s="49"/>
      <c r="P53" s="49"/>
      <c r="Q53" s="49">
        <v>5302</v>
      </c>
      <c r="R53" s="49" t="s">
        <v>220</v>
      </c>
      <c r="S53" s="49" t="s">
        <v>221</v>
      </c>
      <c r="T53" s="49">
        <v>640</v>
      </c>
      <c r="U53" s="49">
        <v>640</v>
      </c>
      <c r="V53" s="75"/>
      <c r="W53" s="75"/>
      <c r="X53" s="75"/>
      <c r="Y53" s="75"/>
      <c r="Z53" s="61"/>
      <c r="AA53" s="61"/>
      <c r="AB53" s="61"/>
      <c r="AC53" s="61"/>
    </row>
    <row r="54" ht="31.2" spans="1:29">
      <c r="A54" s="38">
        <v>3</v>
      </c>
      <c r="B54" s="49" t="s">
        <v>222</v>
      </c>
      <c r="C54" s="49" t="s">
        <v>223</v>
      </c>
      <c r="D54" s="49" t="s">
        <v>224</v>
      </c>
      <c r="E54" s="50" t="s">
        <v>37</v>
      </c>
      <c r="F54" s="50" t="s">
        <v>180</v>
      </c>
      <c r="G54" s="50" t="s">
        <v>224</v>
      </c>
      <c r="H54" s="51" t="s">
        <v>225</v>
      </c>
      <c r="I54" s="49">
        <v>1</v>
      </c>
      <c r="J54" s="49"/>
      <c r="K54" s="49"/>
      <c r="L54" s="49"/>
      <c r="M54" s="49"/>
      <c r="N54" s="49"/>
      <c r="O54" s="49"/>
      <c r="P54" s="49"/>
      <c r="Q54" s="49">
        <v>400</v>
      </c>
      <c r="R54" s="49" t="s">
        <v>226</v>
      </c>
      <c r="S54" s="49" t="s">
        <v>227</v>
      </c>
      <c r="T54" s="49">
        <v>200</v>
      </c>
      <c r="U54" s="49">
        <v>200</v>
      </c>
      <c r="V54" s="75"/>
      <c r="W54" s="75"/>
      <c r="X54" s="75"/>
      <c r="Y54" s="75"/>
      <c r="Z54" s="61"/>
      <c r="AA54" s="61"/>
      <c r="AB54" s="61"/>
      <c r="AC54" s="61"/>
    </row>
    <row r="55" ht="62.4" spans="1:29">
      <c r="A55" s="38">
        <v>4</v>
      </c>
      <c r="B55" s="49" t="s">
        <v>228</v>
      </c>
      <c r="C55" s="49" t="s">
        <v>229</v>
      </c>
      <c r="D55" s="49" t="s">
        <v>230</v>
      </c>
      <c r="E55" s="50" t="s">
        <v>37</v>
      </c>
      <c r="F55" s="50" t="s">
        <v>180</v>
      </c>
      <c r="G55" s="50" t="s">
        <v>230</v>
      </c>
      <c r="H55" s="51" t="s">
        <v>231</v>
      </c>
      <c r="I55" s="49"/>
      <c r="J55" s="49"/>
      <c r="K55" s="49">
        <v>1</v>
      </c>
      <c r="L55" s="49"/>
      <c r="M55" s="49"/>
      <c r="N55" s="49"/>
      <c r="O55" s="49"/>
      <c r="P55" s="49"/>
      <c r="Q55" s="49">
        <v>670</v>
      </c>
      <c r="R55" s="49" t="s">
        <v>232</v>
      </c>
      <c r="S55" s="49" t="s">
        <v>233</v>
      </c>
      <c r="T55" s="49">
        <v>200</v>
      </c>
      <c r="U55" s="49">
        <v>200</v>
      </c>
      <c r="V55" s="75"/>
      <c r="W55" s="75"/>
      <c r="X55" s="75"/>
      <c r="Y55" s="75"/>
      <c r="Z55" s="61"/>
      <c r="AA55" s="61"/>
      <c r="AB55" s="61"/>
      <c r="AC55" s="61"/>
    </row>
    <row r="56" ht="62.4" spans="1:29">
      <c r="A56" s="38">
        <v>5</v>
      </c>
      <c r="B56" s="49" t="s">
        <v>234</v>
      </c>
      <c r="C56" s="49" t="s">
        <v>235</v>
      </c>
      <c r="D56" s="49" t="s">
        <v>236</v>
      </c>
      <c r="E56" s="50" t="s">
        <v>237</v>
      </c>
      <c r="F56" s="50" t="s">
        <v>180</v>
      </c>
      <c r="G56" s="50" t="s">
        <v>236</v>
      </c>
      <c r="H56" s="51" t="s">
        <v>238</v>
      </c>
      <c r="I56" s="49">
        <v>1</v>
      </c>
      <c r="J56" s="49"/>
      <c r="K56" s="49"/>
      <c r="L56" s="49"/>
      <c r="M56" s="49"/>
      <c r="N56" s="49"/>
      <c r="O56" s="49"/>
      <c r="P56" s="49"/>
      <c r="Q56" s="49">
        <v>1000</v>
      </c>
      <c r="R56" s="49" t="s">
        <v>239</v>
      </c>
      <c r="S56" s="49" t="s">
        <v>240</v>
      </c>
      <c r="T56" s="49">
        <v>1000</v>
      </c>
      <c r="U56" s="49">
        <v>1000</v>
      </c>
      <c r="V56" s="75"/>
      <c r="W56" s="75"/>
      <c r="X56" s="75"/>
      <c r="Y56" s="75"/>
      <c r="Z56" s="61"/>
      <c r="AA56" s="61"/>
      <c r="AB56" s="61"/>
      <c r="AC56" s="61"/>
    </row>
    <row r="57" ht="62.4" spans="1:29">
      <c r="A57" s="38">
        <v>6</v>
      </c>
      <c r="B57" s="49" t="s">
        <v>241</v>
      </c>
      <c r="C57" s="49" t="s">
        <v>242</v>
      </c>
      <c r="D57" s="49" t="s">
        <v>243</v>
      </c>
      <c r="E57" s="50" t="s">
        <v>37</v>
      </c>
      <c r="F57" s="50" t="s">
        <v>180</v>
      </c>
      <c r="G57" s="50" t="s">
        <v>243</v>
      </c>
      <c r="H57" s="51" t="s">
        <v>244</v>
      </c>
      <c r="I57" s="49"/>
      <c r="J57" s="49"/>
      <c r="K57" s="49">
        <v>1</v>
      </c>
      <c r="L57" s="49"/>
      <c r="M57" s="49"/>
      <c r="N57" s="49"/>
      <c r="O57" s="49"/>
      <c r="P57" s="49"/>
      <c r="Q57" s="49">
        <v>680</v>
      </c>
      <c r="R57" s="49" t="s">
        <v>232</v>
      </c>
      <c r="S57" s="49" t="s">
        <v>233</v>
      </c>
      <c r="T57" s="49">
        <v>380</v>
      </c>
      <c r="U57" s="49">
        <v>380</v>
      </c>
      <c r="V57" s="75"/>
      <c r="W57" s="75"/>
      <c r="X57" s="75"/>
      <c r="Y57" s="75"/>
      <c r="Z57" s="61"/>
      <c r="AA57" s="61"/>
      <c r="AB57" s="61"/>
      <c r="AC57" s="61"/>
    </row>
    <row r="58" ht="62.4" spans="1:29">
      <c r="A58" s="38">
        <v>7</v>
      </c>
      <c r="B58" s="49" t="s">
        <v>245</v>
      </c>
      <c r="C58" s="49" t="s">
        <v>246</v>
      </c>
      <c r="D58" s="49" t="s">
        <v>247</v>
      </c>
      <c r="E58" s="50" t="s">
        <v>37</v>
      </c>
      <c r="F58" s="50" t="s">
        <v>180</v>
      </c>
      <c r="G58" s="50" t="s">
        <v>247</v>
      </c>
      <c r="H58" s="51" t="s">
        <v>248</v>
      </c>
      <c r="I58" s="49">
        <v>1</v>
      </c>
      <c r="J58" s="49"/>
      <c r="K58" s="49"/>
      <c r="L58" s="49"/>
      <c r="M58" s="49"/>
      <c r="N58" s="49"/>
      <c r="O58" s="49"/>
      <c r="P58" s="49"/>
      <c r="Q58" s="49">
        <v>1800</v>
      </c>
      <c r="R58" s="49" t="s">
        <v>239</v>
      </c>
      <c r="S58" s="49" t="s">
        <v>240</v>
      </c>
      <c r="T58" s="49">
        <v>1100</v>
      </c>
      <c r="U58" s="49">
        <v>1100</v>
      </c>
      <c r="V58" s="75"/>
      <c r="W58" s="75"/>
      <c r="X58" s="75"/>
      <c r="Y58" s="75"/>
      <c r="Z58" s="61"/>
      <c r="AA58" s="61"/>
      <c r="AB58" s="61"/>
      <c r="AC58" s="61"/>
    </row>
    <row r="59" ht="62.4" spans="1:29">
      <c r="A59" s="38">
        <v>8</v>
      </c>
      <c r="B59" s="49" t="s">
        <v>249</v>
      </c>
      <c r="C59" s="49" t="s">
        <v>250</v>
      </c>
      <c r="D59" s="49" t="s">
        <v>251</v>
      </c>
      <c r="E59" s="50" t="s">
        <v>37</v>
      </c>
      <c r="F59" s="50" t="s">
        <v>180</v>
      </c>
      <c r="G59" s="50" t="s">
        <v>251</v>
      </c>
      <c r="H59" s="51" t="s">
        <v>252</v>
      </c>
      <c r="I59" s="49">
        <v>1</v>
      </c>
      <c r="J59" s="49"/>
      <c r="K59" s="49"/>
      <c r="L59" s="49"/>
      <c r="M59" s="49"/>
      <c r="N59" s="49"/>
      <c r="O59" s="49"/>
      <c r="P59" s="49"/>
      <c r="Q59" s="49">
        <v>1500</v>
      </c>
      <c r="R59" s="49" t="s">
        <v>239</v>
      </c>
      <c r="S59" s="49" t="s">
        <v>253</v>
      </c>
      <c r="T59" s="49">
        <v>700</v>
      </c>
      <c r="U59" s="49">
        <v>700</v>
      </c>
      <c r="V59" s="75"/>
      <c r="W59" s="76"/>
      <c r="X59" s="75"/>
      <c r="Y59" s="75"/>
      <c r="Z59" s="61"/>
      <c r="AA59" s="61"/>
      <c r="AB59" s="61"/>
      <c r="AC59" s="61"/>
    </row>
    <row r="60" ht="93.6" spans="1:29">
      <c r="A60" s="38">
        <v>9</v>
      </c>
      <c r="B60" s="49" t="s">
        <v>254</v>
      </c>
      <c r="C60" s="49" t="s">
        <v>255</v>
      </c>
      <c r="D60" s="49" t="s">
        <v>256</v>
      </c>
      <c r="E60" s="50" t="s">
        <v>37</v>
      </c>
      <c r="F60" s="50" t="s">
        <v>180</v>
      </c>
      <c r="G60" s="50" t="s">
        <v>256</v>
      </c>
      <c r="H60" s="51" t="s">
        <v>257</v>
      </c>
      <c r="I60" s="49"/>
      <c r="J60" s="49"/>
      <c r="K60" s="49">
        <v>1</v>
      </c>
      <c r="L60" s="49"/>
      <c r="M60" s="49"/>
      <c r="N60" s="49"/>
      <c r="O60" s="49"/>
      <c r="P60" s="49"/>
      <c r="Q60" s="49">
        <v>1000</v>
      </c>
      <c r="R60" s="49" t="s">
        <v>226</v>
      </c>
      <c r="S60" s="49" t="s">
        <v>215</v>
      </c>
      <c r="T60" s="49">
        <v>260</v>
      </c>
      <c r="U60" s="49">
        <v>260</v>
      </c>
      <c r="V60" s="75"/>
      <c r="W60" s="75"/>
      <c r="X60" s="76"/>
      <c r="Y60" s="75"/>
      <c r="Z60" s="61"/>
      <c r="AA60" s="61"/>
      <c r="AB60" s="61"/>
      <c r="AC60" s="61"/>
    </row>
    <row r="61" ht="93.6" spans="1:29">
      <c r="A61" s="38">
        <v>10</v>
      </c>
      <c r="B61" s="49" t="s">
        <v>258</v>
      </c>
      <c r="C61" s="49" t="s">
        <v>259</v>
      </c>
      <c r="D61" s="49" t="s">
        <v>260</v>
      </c>
      <c r="E61" s="50" t="s">
        <v>37</v>
      </c>
      <c r="F61" s="50" t="s">
        <v>180</v>
      </c>
      <c r="G61" s="50" t="s">
        <v>260</v>
      </c>
      <c r="H61" s="51" t="s">
        <v>261</v>
      </c>
      <c r="I61" s="49"/>
      <c r="J61" s="49"/>
      <c r="K61" s="49">
        <v>1</v>
      </c>
      <c r="L61" s="49"/>
      <c r="M61" s="49"/>
      <c r="N61" s="49"/>
      <c r="O61" s="49"/>
      <c r="P61" s="49"/>
      <c r="Q61" s="49">
        <v>670</v>
      </c>
      <c r="R61" s="49" t="s">
        <v>232</v>
      </c>
      <c r="S61" s="49" t="s">
        <v>233</v>
      </c>
      <c r="T61" s="49">
        <v>310</v>
      </c>
      <c r="U61" s="49">
        <v>310</v>
      </c>
      <c r="V61" s="75"/>
      <c r="W61" s="75"/>
      <c r="X61" s="75"/>
      <c r="Y61" s="76"/>
      <c r="Z61" s="61"/>
      <c r="AA61" s="61"/>
      <c r="AB61" s="61"/>
      <c r="AC61" s="61"/>
    </row>
    <row r="62" ht="31.2" spans="1:29">
      <c r="A62" s="38">
        <v>11</v>
      </c>
      <c r="B62" s="49" t="s">
        <v>262</v>
      </c>
      <c r="C62" s="49" t="s">
        <v>263</v>
      </c>
      <c r="D62" s="49" t="s">
        <v>264</v>
      </c>
      <c r="E62" s="50" t="s">
        <v>237</v>
      </c>
      <c r="F62" s="50" t="s">
        <v>180</v>
      </c>
      <c r="G62" s="50" t="s">
        <v>264</v>
      </c>
      <c r="H62" s="51" t="s">
        <v>265</v>
      </c>
      <c r="I62" s="49">
        <v>1</v>
      </c>
      <c r="J62" s="49"/>
      <c r="K62" s="49"/>
      <c r="L62" s="49"/>
      <c r="M62" s="49"/>
      <c r="N62" s="49"/>
      <c r="O62" s="49"/>
      <c r="P62" s="49"/>
      <c r="Q62" s="49">
        <v>600</v>
      </c>
      <c r="R62" s="49" t="s">
        <v>214</v>
      </c>
      <c r="S62" s="49" t="s">
        <v>215</v>
      </c>
      <c r="T62" s="49">
        <v>100</v>
      </c>
      <c r="U62" s="49">
        <v>100</v>
      </c>
      <c r="V62" s="75"/>
      <c r="W62" s="75"/>
      <c r="X62" s="75"/>
      <c r="Y62" s="76"/>
      <c r="Z62" s="61"/>
      <c r="AA62" s="61"/>
      <c r="AB62" s="61"/>
      <c r="AC62" s="61"/>
    </row>
    <row r="63" ht="62.4" spans="1:29">
      <c r="A63" s="38">
        <v>12</v>
      </c>
      <c r="B63" s="49" t="s">
        <v>266</v>
      </c>
      <c r="C63" s="49" t="s">
        <v>267</v>
      </c>
      <c r="D63" s="49" t="s">
        <v>268</v>
      </c>
      <c r="E63" s="50" t="s">
        <v>37</v>
      </c>
      <c r="F63" s="50" t="s">
        <v>180</v>
      </c>
      <c r="G63" s="50" t="s">
        <v>268</v>
      </c>
      <c r="H63" s="51" t="s">
        <v>269</v>
      </c>
      <c r="I63" s="49">
        <v>1</v>
      </c>
      <c r="J63" s="49"/>
      <c r="K63" s="49"/>
      <c r="L63" s="49"/>
      <c r="M63" s="49"/>
      <c r="N63" s="49"/>
      <c r="O63" s="49"/>
      <c r="P63" s="49"/>
      <c r="Q63" s="49">
        <v>238</v>
      </c>
      <c r="R63" s="49" t="s">
        <v>270</v>
      </c>
      <c r="S63" s="49" t="s">
        <v>271</v>
      </c>
      <c r="T63" s="49">
        <v>1000</v>
      </c>
      <c r="U63" s="49">
        <v>1000</v>
      </c>
      <c r="V63" s="75"/>
      <c r="W63" s="75"/>
      <c r="X63" s="75"/>
      <c r="Y63" s="76"/>
      <c r="Z63" s="61"/>
      <c r="AA63" s="61"/>
      <c r="AB63" s="61"/>
      <c r="AC63" s="61"/>
    </row>
    <row r="64" ht="31.2" spans="1:29">
      <c r="A64" s="38">
        <v>13</v>
      </c>
      <c r="B64" s="49" t="s">
        <v>272</v>
      </c>
      <c r="C64" s="49" t="s">
        <v>273</v>
      </c>
      <c r="D64" s="49" t="s">
        <v>274</v>
      </c>
      <c r="E64" s="50" t="s">
        <v>237</v>
      </c>
      <c r="F64" s="50" t="s">
        <v>180</v>
      </c>
      <c r="G64" s="50" t="s">
        <v>274</v>
      </c>
      <c r="H64" s="51" t="s">
        <v>275</v>
      </c>
      <c r="I64" s="49">
        <v>1</v>
      </c>
      <c r="J64" s="49"/>
      <c r="K64" s="49"/>
      <c r="L64" s="49"/>
      <c r="M64" s="49"/>
      <c r="N64" s="49"/>
      <c r="O64" s="49"/>
      <c r="P64" s="49"/>
      <c r="Q64" s="49">
        <v>108</v>
      </c>
      <c r="R64" s="49" t="s">
        <v>226</v>
      </c>
      <c r="S64" s="49" t="s">
        <v>215</v>
      </c>
      <c r="T64" s="49">
        <v>100</v>
      </c>
      <c r="U64" s="49">
        <v>100</v>
      </c>
      <c r="V64" s="76"/>
      <c r="W64" s="75"/>
      <c r="X64" s="75"/>
      <c r="Y64" s="75"/>
      <c r="Z64" s="61"/>
      <c r="AA64" s="61"/>
      <c r="AB64" s="61"/>
      <c r="AC64" s="61"/>
    </row>
    <row r="65" ht="46.8" spans="1:29">
      <c r="A65" s="38">
        <v>14</v>
      </c>
      <c r="B65" s="49" t="s">
        <v>276</v>
      </c>
      <c r="C65" s="49" t="s">
        <v>277</v>
      </c>
      <c r="D65" s="49" t="s">
        <v>278</v>
      </c>
      <c r="E65" s="50" t="s">
        <v>37</v>
      </c>
      <c r="F65" s="50" t="s">
        <v>180</v>
      </c>
      <c r="G65" s="50" t="s">
        <v>278</v>
      </c>
      <c r="H65" s="51" t="s">
        <v>279</v>
      </c>
      <c r="I65" s="49"/>
      <c r="J65" s="49"/>
      <c r="K65" s="49">
        <v>1</v>
      </c>
      <c r="L65" s="49"/>
      <c r="M65" s="49"/>
      <c r="N65" s="49"/>
      <c r="O65" s="49"/>
      <c r="P65" s="49"/>
      <c r="Q65" s="49">
        <v>241</v>
      </c>
      <c r="R65" s="49" t="s">
        <v>226</v>
      </c>
      <c r="S65" s="49" t="s">
        <v>215</v>
      </c>
      <c r="T65" s="49">
        <v>100</v>
      </c>
      <c r="U65" s="49">
        <v>100</v>
      </c>
      <c r="V65" s="91"/>
      <c r="W65" s="91"/>
      <c r="X65" s="91"/>
      <c r="Y65" s="91"/>
      <c r="Z65" s="61"/>
      <c r="AA65" s="61"/>
      <c r="AB65" s="61"/>
      <c r="AC65" s="61"/>
    </row>
    <row r="66" ht="31.2" spans="1:29">
      <c r="A66" s="38">
        <v>15</v>
      </c>
      <c r="B66" s="49">
        <v>202205006</v>
      </c>
      <c r="C66" s="49" t="s">
        <v>280</v>
      </c>
      <c r="D66" s="49" t="s">
        <v>281</v>
      </c>
      <c r="E66" s="50" t="s">
        <v>37</v>
      </c>
      <c r="F66" s="50" t="s">
        <v>99</v>
      </c>
      <c r="G66" s="50" t="s">
        <v>281</v>
      </c>
      <c r="H66" s="51" t="s">
        <v>282</v>
      </c>
      <c r="I66" s="49">
        <v>1</v>
      </c>
      <c r="J66" s="49"/>
      <c r="K66" s="49"/>
      <c r="L66" s="49"/>
      <c r="M66" s="49"/>
      <c r="N66" s="49"/>
      <c r="O66" s="49"/>
      <c r="P66" s="49"/>
      <c r="Q66" s="49">
        <v>300</v>
      </c>
      <c r="R66" s="49" t="s">
        <v>226</v>
      </c>
      <c r="S66" s="49" t="s">
        <v>215</v>
      </c>
      <c r="T66" s="49">
        <v>439</v>
      </c>
      <c r="U66" s="49">
        <v>439</v>
      </c>
      <c r="V66" s="91"/>
      <c r="W66" s="91"/>
      <c r="X66" s="91"/>
      <c r="Y66" s="91"/>
      <c r="Z66" s="61"/>
      <c r="AA66" s="61"/>
      <c r="AB66" s="61"/>
      <c r="AC66" s="61"/>
    </row>
    <row r="67" ht="62.4" spans="1:29">
      <c r="A67" s="38">
        <v>16</v>
      </c>
      <c r="B67" s="49" t="s">
        <v>283</v>
      </c>
      <c r="C67" s="49" t="s">
        <v>284</v>
      </c>
      <c r="D67" s="49" t="s">
        <v>285</v>
      </c>
      <c r="E67" s="50" t="s">
        <v>37</v>
      </c>
      <c r="F67" s="50" t="s">
        <v>180</v>
      </c>
      <c r="G67" s="50" t="s">
        <v>285</v>
      </c>
      <c r="H67" s="51" t="s">
        <v>286</v>
      </c>
      <c r="I67" s="49">
        <v>1</v>
      </c>
      <c r="J67" s="49"/>
      <c r="K67" s="49"/>
      <c r="L67" s="49"/>
      <c r="M67" s="49"/>
      <c r="N67" s="49"/>
      <c r="O67" s="49"/>
      <c r="P67" s="49"/>
      <c r="Q67" s="49">
        <v>12300</v>
      </c>
      <c r="R67" s="49" t="s">
        <v>287</v>
      </c>
      <c r="S67" s="49" t="s">
        <v>288</v>
      </c>
      <c r="T67" s="49">
        <v>300</v>
      </c>
      <c r="U67" s="49">
        <v>300</v>
      </c>
      <c r="V67" s="91"/>
      <c r="W67" s="91"/>
      <c r="X67" s="91"/>
      <c r="Y67" s="91"/>
      <c r="Z67" s="61"/>
      <c r="AA67" s="61"/>
      <c r="AB67" s="61"/>
      <c r="AC67" s="61"/>
    </row>
    <row r="68" ht="62.4" spans="1:29">
      <c r="A68" s="38">
        <v>17</v>
      </c>
      <c r="B68" s="49" t="s">
        <v>289</v>
      </c>
      <c r="C68" s="49" t="s">
        <v>290</v>
      </c>
      <c r="D68" s="49" t="s">
        <v>285</v>
      </c>
      <c r="E68" s="50" t="s">
        <v>37</v>
      </c>
      <c r="F68" s="50" t="s">
        <v>180</v>
      </c>
      <c r="G68" s="50" t="s">
        <v>285</v>
      </c>
      <c r="H68" s="51" t="s">
        <v>291</v>
      </c>
      <c r="I68" s="49"/>
      <c r="J68" s="49"/>
      <c r="K68" s="49"/>
      <c r="L68" s="49"/>
      <c r="M68" s="49">
        <v>1</v>
      </c>
      <c r="N68" s="49"/>
      <c r="O68" s="49"/>
      <c r="P68" s="49"/>
      <c r="Q68" s="49">
        <v>600</v>
      </c>
      <c r="R68" s="49" t="s">
        <v>292</v>
      </c>
      <c r="S68" s="49" t="s">
        <v>293</v>
      </c>
      <c r="T68" s="49">
        <v>180</v>
      </c>
      <c r="U68" s="49">
        <v>180</v>
      </c>
      <c r="V68" s="91"/>
      <c r="W68" s="91"/>
      <c r="X68" s="91"/>
      <c r="Y68" s="91"/>
      <c r="Z68" s="61"/>
      <c r="AA68" s="61"/>
      <c r="AB68" s="61"/>
      <c r="AC68" s="61"/>
    </row>
    <row r="69" ht="31.2" spans="1:29">
      <c r="A69" s="38">
        <v>18</v>
      </c>
      <c r="B69" s="49" t="s">
        <v>294</v>
      </c>
      <c r="C69" s="49" t="s">
        <v>295</v>
      </c>
      <c r="D69" s="49" t="s">
        <v>236</v>
      </c>
      <c r="E69" s="50" t="s">
        <v>37</v>
      </c>
      <c r="F69" s="50" t="s">
        <v>180</v>
      </c>
      <c r="G69" s="50" t="s">
        <v>236</v>
      </c>
      <c r="H69" s="51" t="s">
        <v>296</v>
      </c>
      <c r="I69" s="49"/>
      <c r="J69" s="49"/>
      <c r="K69" s="49">
        <v>1</v>
      </c>
      <c r="L69" s="49"/>
      <c r="M69" s="49"/>
      <c r="N69" s="49"/>
      <c r="O69" s="49"/>
      <c r="P69" s="49"/>
      <c r="Q69" s="49">
        <v>460</v>
      </c>
      <c r="R69" s="49" t="s">
        <v>297</v>
      </c>
      <c r="S69" s="49" t="s">
        <v>298</v>
      </c>
      <c r="T69" s="49">
        <v>100</v>
      </c>
      <c r="U69" s="49"/>
      <c r="V69" s="91"/>
      <c r="W69" s="91"/>
      <c r="X69" s="91"/>
      <c r="Y69" s="49">
        <v>100</v>
      </c>
      <c r="Z69" s="61"/>
      <c r="AA69" s="61"/>
      <c r="AB69" s="61"/>
      <c r="AC69" s="61"/>
    </row>
    <row r="70" ht="62.4" spans="1:29">
      <c r="A70" s="38">
        <v>19</v>
      </c>
      <c r="B70" s="49" t="s">
        <v>299</v>
      </c>
      <c r="C70" s="49" t="s">
        <v>300</v>
      </c>
      <c r="D70" s="49" t="s">
        <v>301</v>
      </c>
      <c r="E70" s="50" t="s">
        <v>37</v>
      </c>
      <c r="F70" s="50" t="s">
        <v>180</v>
      </c>
      <c r="G70" s="50" t="s">
        <v>301</v>
      </c>
      <c r="H70" s="51" t="s">
        <v>302</v>
      </c>
      <c r="I70" s="49"/>
      <c r="J70" s="49"/>
      <c r="K70" s="49">
        <v>1</v>
      </c>
      <c r="L70" s="49"/>
      <c r="M70" s="49"/>
      <c r="N70" s="49"/>
      <c r="O70" s="49"/>
      <c r="P70" s="49"/>
      <c r="Q70" s="49">
        <v>665</v>
      </c>
      <c r="R70" s="49" t="s">
        <v>297</v>
      </c>
      <c r="S70" s="49" t="s">
        <v>298</v>
      </c>
      <c r="T70" s="49">
        <v>435</v>
      </c>
      <c r="U70" s="49"/>
      <c r="V70" s="91"/>
      <c r="W70" s="91"/>
      <c r="X70" s="91"/>
      <c r="Y70" s="49">
        <v>435</v>
      </c>
      <c r="Z70" s="61"/>
      <c r="AA70" s="61"/>
      <c r="AB70" s="61"/>
      <c r="AC70" s="61"/>
    </row>
    <row r="71" ht="31.2" spans="1:29">
      <c r="A71" s="38">
        <v>20</v>
      </c>
      <c r="B71" s="49" t="s">
        <v>303</v>
      </c>
      <c r="C71" s="49" t="s">
        <v>304</v>
      </c>
      <c r="D71" s="49" t="s">
        <v>236</v>
      </c>
      <c r="E71" s="50" t="s">
        <v>37</v>
      </c>
      <c r="F71" s="50" t="s">
        <v>180</v>
      </c>
      <c r="G71" s="50" t="s">
        <v>236</v>
      </c>
      <c r="H71" s="51" t="s">
        <v>305</v>
      </c>
      <c r="I71" s="49"/>
      <c r="J71" s="49"/>
      <c r="K71" s="49">
        <v>1</v>
      </c>
      <c r="L71" s="49"/>
      <c r="M71" s="49"/>
      <c r="N71" s="49"/>
      <c r="O71" s="49"/>
      <c r="P71" s="49"/>
      <c r="Q71" s="49">
        <v>1550</v>
      </c>
      <c r="R71" s="49" t="s">
        <v>297</v>
      </c>
      <c r="S71" s="49" t="s">
        <v>298</v>
      </c>
      <c r="T71" s="49">
        <v>100</v>
      </c>
      <c r="U71" s="49"/>
      <c r="V71" s="91"/>
      <c r="W71" s="91"/>
      <c r="X71" s="91"/>
      <c r="Y71" s="49">
        <v>100</v>
      </c>
      <c r="Z71" s="61"/>
      <c r="AA71" s="61"/>
      <c r="AB71" s="61"/>
      <c r="AC71" s="61"/>
    </row>
    <row r="72" ht="31.2" spans="1:29">
      <c r="A72" s="38">
        <v>21</v>
      </c>
      <c r="B72" s="49" t="s">
        <v>306</v>
      </c>
      <c r="C72" s="49" t="s">
        <v>307</v>
      </c>
      <c r="D72" s="49" t="s">
        <v>308</v>
      </c>
      <c r="E72" s="50" t="s">
        <v>37</v>
      </c>
      <c r="F72" s="50" t="s">
        <v>180</v>
      </c>
      <c r="G72" s="50" t="s">
        <v>308</v>
      </c>
      <c r="H72" s="51" t="s">
        <v>309</v>
      </c>
      <c r="I72" s="49"/>
      <c r="J72" s="49"/>
      <c r="K72" s="49">
        <v>1</v>
      </c>
      <c r="L72" s="49"/>
      <c r="M72" s="49"/>
      <c r="N72" s="49"/>
      <c r="O72" s="49"/>
      <c r="P72" s="49"/>
      <c r="Q72" s="49">
        <v>1550</v>
      </c>
      <c r="R72" s="49" t="s">
        <v>297</v>
      </c>
      <c r="S72" s="49" t="s">
        <v>298</v>
      </c>
      <c r="T72" s="49">
        <v>600</v>
      </c>
      <c r="U72" s="49"/>
      <c r="V72" s="91"/>
      <c r="W72" s="91"/>
      <c r="X72" s="91"/>
      <c r="Y72" s="49">
        <v>600</v>
      </c>
      <c r="Z72" s="61"/>
      <c r="AA72" s="61"/>
      <c r="AB72" s="61"/>
      <c r="AC72" s="61"/>
    </row>
    <row r="73" ht="46.8" spans="1:29">
      <c r="A73" s="38">
        <v>22</v>
      </c>
      <c r="B73" s="49" t="s">
        <v>310</v>
      </c>
      <c r="C73" s="49" t="s">
        <v>311</v>
      </c>
      <c r="D73" s="49" t="s">
        <v>312</v>
      </c>
      <c r="E73" s="50" t="s">
        <v>37</v>
      </c>
      <c r="F73" s="50" t="s">
        <v>180</v>
      </c>
      <c r="G73" s="50" t="s">
        <v>312</v>
      </c>
      <c r="H73" s="51" t="s">
        <v>313</v>
      </c>
      <c r="I73" s="49"/>
      <c r="J73" s="49"/>
      <c r="K73" s="49">
        <v>1</v>
      </c>
      <c r="L73" s="49"/>
      <c r="M73" s="49"/>
      <c r="N73" s="49"/>
      <c r="O73" s="49"/>
      <c r="P73" s="49"/>
      <c r="Q73" s="49">
        <v>900</v>
      </c>
      <c r="R73" s="49" t="s">
        <v>314</v>
      </c>
      <c r="S73" s="49" t="s">
        <v>315</v>
      </c>
      <c r="T73" s="49">
        <v>395</v>
      </c>
      <c r="U73" s="49"/>
      <c r="V73" s="49">
        <v>395</v>
      </c>
      <c r="W73" s="91"/>
      <c r="X73" s="91"/>
      <c r="Y73" s="91"/>
      <c r="Z73" s="61"/>
      <c r="AA73" s="61"/>
      <c r="AB73" s="61"/>
      <c r="AC73" s="61"/>
    </row>
    <row r="74" ht="46.8" spans="1:29">
      <c r="A74" s="38">
        <v>23</v>
      </c>
      <c r="B74" s="49" t="s">
        <v>316</v>
      </c>
      <c r="C74" s="49" t="s">
        <v>317</v>
      </c>
      <c r="D74" s="49" t="s">
        <v>318</v>
      </c>
      <c r="E74" s="50" t="s">
        <v>237</v>
      </c>
      <c r="F74" s="50" t="s">
        <v>180</v>
      </c>
      <c r="G74" s="50" t="s">
        <v>318</v>
      </c>
      <c r="H74" s="51" t="s">
        <v>319</v>
      </c>
      <c r="I74" s="49">
        <v>1</v>
      </c>
      <c r="J74" s="49"/>
      <c r="K74" s="49"/>
      <c r="L74" s="49"/>
      <c r="M74" s="49"/>
      <c r="N74" s="49"/>
      <c r="O74" s="49"/>
      <c r="P74" s="49"/>
      <c r="Q74" s="49">
        <v>296</v>
      </c>
      <c r="R74" s="49" t="s">
        <v>314</v>
      </c>
      <c r="S74" s="49" t="s">
        <v>315</v>
      </c>
      <c r="T74" s="49">
        <v>300</v>
      </c>
      <c r="U74" s="49"/>
      <c r="V74" s="49">
        <v>300</v>
      </c>
      <c r="W74" s="91"/>
      <c r="X74" s="91"/>
      <c r="Y74" s="91"/>
      <c r="Z74" s="61"/>
      <c r="AA74" s="61"/>
      <c r="AB74" s="61"/>
      <c r="AC74" s="61"/>
    </row>
    <row r="75" ht="62.4" spans="1:29">
      <c r="A75" s="38">
        <v>24</v>
      </c>
      <c r="B75" s="49" t="s">
        <v>320</v>
      </c>
      <c r="C75" s="49" t="s">
        <v>321</v>
      </c>
      <c r="D75" s="49" t="s">
        <v>322</v>
      </c>
      <c r="E75" s="50" t="s">
        <v>37</v>
      </c>
      <c r="F75" s="50" t="s">
        <v>180</v>
      </c>
      <c r="G75" s="50" t="s">
        <v>322</v>
      </c>
      <c r="H75" s="51" t="s">
        <v>323</v>
      </c>
      <c r="I75" s="49"/>
      <c r="J75" s="49"/>
      <c r="K75" s="49">
        <v>1</v>
      </c>
      <c r="L75" s="49"/>
      <c r="M75" s="49"/>
      <c r="N75" s="49"/>
      <c r="O75" s="49"/>
      <c r="P75" s="49"/>
      <c r="Q75" s="49">
        <v>822</v>
      </c>
      <c r="R75" s="49" t="s">
        <v>314</v>
      </c>
      <c r="S75" s="49" t="s">
        <v>315</v>
      </c>
      <c r="T75" s="49">
        <v>500</v>
      </c>
      <c r="U75" s="49"/>
      <c r="V75" s="49">
        <v>500</v>
      </c>
      <c r="W75" s="91"/>
      <c r="X75" s="91"/>
      <c r="Y75" s="91"/>
      <c r="Z75" s="61"/>
      <c r="AA75" s="61"/>
      <c r="AB75" s="61"/>
      <c r="AC75" s="61"/>
    </row>
    <row r="76" ht="46.8" spans="1:29">
      <c r="A76" s="38">
        <v>25</v>
      </c>
      <c r="B76" s="49" t="s">
        <v>324</v>
      </c>
      <c r="C76" s="49" t="s">
        <v>325</v>
      </c>
      <c r="D76" s="49" t="s">
        <v>326</v>
      </c>
      <c r="E76" s="50" t="s">
        <v>37</v>
      </c>
      <c r="F76" s="50" t="s">
        <v>180</v>
      </c>
      <c r="G76" s="50" t="s">
        <v>326</v>
      </c>
      <c r="H76" s="51" t="s">
        <v>327</v>
      </c>
      <c r="I76" s="49"/>
      <c r="J76" s="49"/>
      <c r="K76" s="49">
        <v>1</v>
      </c>
      <c r="L76" s="49"/>
      <c r="M76" s="49"/>
      <c r="N76" s="49"/>
      <c r="O76" s="49"/>
      <c r="P76" s="49"/>
      <c r="Q76" s="49">
        <v>790</v>
      </c>
      <c r="R76" s="49" t="s">
        <v>314</v>
      </c>
      <c r="S76" s="49" t="s">
        <v>315</v>
      </c>
      <c r="T76" s="49">
        <v>255</v>
      </c>
      <c r="U76" s="49"/>
      <c r="V76" s="49">
        <v>255</v>
      </c>
      <c r="W76" s="91"/>
      <c r="X76" s="91"/>
      <c r="Y76" s="91"/>
      <c r="Z76" s="61"/>
      <c r="AA76" s="61"/>
      <c r="AB76" s="61"/>
      <c r="AC76" s="61"/>
    </row>
    <row r="77" ht="62.4" spans="1:29">
      <c r="A77" s="38">
        <v>26</v>
      </c>
      <c r="B77" s="49" t="s">
        <v>328</v>
      </c>
      <c r="C77" s="49" t="s">
        <v>329</v>
      </c>
      <c r="D77" s="49" t="s">
        <v>330</v>
      </c>
      <c r="E77" s="50" t="s">
        <v>37</v>
      </c>
      <c r="F77" s="50" t="s">
        <v>180</v>
      </c>
      <c r="G77" s="50" t="s">
        <v>330</v>
      </c>
      <c r="H77" s="51" t="s">
        <v>331</v>
      </c>
      <c r="I77" s="49"/>
      <c r="J77" s="49"/>
      <c r="K77" s="49"/>
      <c r="L77" s="49"/>
      <c r="M77" s="49"/>
      <c r="N77" s="49"/>
      <c r="O77" s="49"/>
      <c r="P77" s="49">
        <v>1</v>
      </c>
      <c r="Q77" s="49">
        <v>720</v>
      </c>
      <c r="R77" s="49" t="s">
        <v>314</v>
      </c>
      <c r="S77" s="49" t="s">
        <v>315</v>
      </c>
      <c r="T77" s="49">
        <v>7</v>
      </c>
      <c r="U77" s="49"/>
      <c r="V77" s="49">
        <v>7</v>
      </c>
      <c r="W77" s="91"/>
      <c r="X77" s="91"/>
      <c r="Y77" s="91"/>
      <c r="Z77" s="61"/>
      <c r="AA77" s="61"/>
      <c r="AB77" s="61"/>
      <c r="AC77" s="61"/>
    </row>
    <row r="78" ht="31.2" spans="1:29">
      <c r="A78" s="38">
        <v>27</v>
      </c>
      <c r="B78" s="49" t="s">
        <v>332</v>
      </c>
      <c r="C78" s="49" t="s">
        <v>333</v>
      </c>
      <c r="D78" s="49" t="s">
        <v>334</v>
      </c>
      <c r="E78" s="50" t="s">
        <v>37</v>
      </c>
      <c r="F78" s="50" t="s">
        <v>180</v>
      </c>
      <c r="G78" s="50" t="s">
        <v>334</v>
      </c>
      <c r="H78" s="51" t="s">
        <v>335</v>
      </c>
      <c r="I78" s="49"/>
      <c r="J78" s="49"/>
      <c r="K78" s="49"/>
      <c r="L78" s="49"/>
      <c r="M78" s="49"/>
      <c r="N78" s="49"/>
      <c r="O78" s="49">
        <v>1</v>
      </c>
      <c r="P78" s="49"/>
      <c r="Q78" s="49">
        <v>0</v>
      </c>
      <c r="R78" s="49" t="s">
        <v>314</v>
      </c>
      <c r="S78" s="49" t="s">
        <v>315</v>
      </c>
      <c r="T78" s="49">
        <v>14</v>
      </c>
      <c r="U78" s="49"/>
      <c r="V78" s="49">
        <v>14</v>
      </c>
      <c r="W78" s="91"/>
      <c r="X78" s="91"/>
      <c r="Y78" s="91"/>
      <c r="Z78" s="61"/>
      <c r="AA78" s="61"/>
      <c r="AB78" s="61"/>
      <c r="AC78" s="61"/>
    </row>
    <row r="79" ht="31.2" spans="1:29">
      <c r="A79" s="38">
        <v>28</v>
      </c>
      <c r="B79" s="49" t="s">
        <v>332</v>
      </c>
      <c r="C79" s="49" t="s">
        <v>336</v>
      </c>
      <c r="D79" s="49" t="s">
        <v>334</v>
      </c>
      <c r="E79" s="50" t="s">
        <v>37</v>
      </c>
      <c r="F79" s="50" t="s">
        <v>180</v>
      </c>
      <c r="G79" s="50" t="s">
        <v>334</v>
      </c>
      <c r="H79" s="51" t="s">
        <v>335</v>
      </c>
      <c r="I79" s="49"/>
      <c r="J79" s="49"/>
      <c r="K79" s="49"/>
      <c r="L79" s="49"/>
      <c r="M79" s="49"/>
      <c r="N79" s="49"/>
      <c r="O79" s="49">
        <v>1</v>
      </c>
      <c r="P79" s="49"/>
      <c r="Q79" s="49">
        <v>0</v>
      </c>
      <c r="R79" s="49" t="s">
        <v>226</v>
      </c>
      <c r="S79" s="49" t="s">
        <v>215</v>
      </c>
      <c r="T79" s="49">
        <v>71</v>
      </c>
      <c r="U79" s="49">
        <v>71</v>
      </c>
      <c r="V79" s="91"/>
      <c r="W79" s="91"/>
      <c r="X79" s="91"/>
      <c r="Y79" s="91"/>
      <c r="Z79" s="61"/>
      <c r="AA79" s="61"/>
      <c r="AB79" s="61"/>
      <c r="AC79" s="61"/>
    </row>
    <row r="80" s="6" customFormat="1" ht="24" customHeight="1" spans="1:29">
      <c r="A80" s="30" t="s">
        <v>337</v>
      </c>
      <c r="B80" s="30"/>
      <c r="C80" s="30"/>
      <c r="D80" s="30"/>
      <c r="E80" s="30"/>
      <c r="F80" s="30"/>
      <c r="G80" s="30"/>
      <c r="H80" s="30"/>
      <c r="I80" s="62">
        <v>2</v>
      </c>
      <c r="J80" s="62"/>
      <c r="K80" s="62">
        <v>1</v>
      </c>
      <c r="L80" s="62"/>
      <c r="M80" s="62"/>
      <c r="N80" s="62"/>
      <c r="O80" s="62"/>
      <c r="P80" s="62"/>
      <c r="Q80" s="62"/>
      <c r="R80" s="62"/>
      <c r="S80" s="62"/>
      <c r="T80" s="62">
        <f>T81+T82+T83</f>
        <v>2017</v>
      </c>
      <c r="U80" s="62">
        <f>U81+U82+U83</f>
        <v>873</v>
      </c>
      <c r="V80" s="62">
        <f>V81+V82+V83</f>
        <v>931</v>
      </c>
      <c r="W80" s="62"/>
      <c r="X80" s="94">
        <v>213</v>
      </c>
      <c r="Y80" s="62"/>
      <c r="Z80" s="62">
        <f>Z81+Z82+Z83</f>
        <v>0</v>
      </c>
      <c r="AA80" s="62"/>
      <c r="AB80" s="62"/>
      <c r="AC80" s="100"/>
    </row>
    <row r="81" s="7" customFormat="1" ht="78" spans="1:29">
      <c r="A81" s="50">
        <v>1</v>
      </c>
      <c r="B81" s="50">
        <v>202210001</v>
      </c>
      <c r="C81" s="50" t="s">
        <v>338</v>
      </c>
      <c r="D81" s="50" t="s">
        <v>339</v>
      </c>
      <c r="E81" s="50" t="s">
        <v>37</v>
      </c>
      <c r="F81" s="50" t="s">
        <v>340</v>
      </c>
      <c r="G81" s="50" t="s">
        <v>339</v>
      </c>
      <c r="H81" s="50" t="s">
        <v>341</v>
      </c>
      <c r="I81" s="50">
        <v>1</v>
      </c>
      <c r="J81" s="50"/>
      <c r="K81" s="50"/>
      <c r="L81" s="50"/>
      <c r="M81" s="50"/>
      <c r="N81" s="50"/>
      <c r="O81" s="50"/>
      <c r="P81" s="50"/>
      <c r="Q81" s="50">
        <v>8000</v>
      </c>
      <c r="R81" s="50" t="s">
        <v>342</v>
      </c>
      <c r="S81" s="50" t="s">
        <v>343</v>
      </c>
      <c r="T81" s="95">
        <f>SUM(U81:Z81)</f>
        <v>1267</v>
      </c>
      <c r="U81" s="95">
        <v>336</v>
      </c>
      <c r="V81" s="96">
        <v>931</v>
      </c>
      <c r="W81" s="50"/>
      <c r="X81" s="50"/>
      <c r="Y81" s="50"/>
      <c r="Z81" s="50"/>
      <c r="AA81" s="77"/>
      <c r="AB81" s="50"/>
      <c r="AC81" s="101"/>
    </row>
    <row r="82" s="7" customFormat="1" ht="62.4" spans="1:29">
      <c r="A82" s="50">
        <v>2</v>
      </c>
      <c r="B82" s="50">
        <v>202210003</v>
      </c>
      <c r="C82" s="77" t="s">
        <v>344</v>
      </c>
      <c r="D82" s="78" t="s">
        <v>345</v>
      </c>
      <c r="E82" s="50" t="s">
        <v>37</v>
      </c>
      <c r="F82" s="50" t="s">
        <v>340</v>
      </c>
      <c r="G82" s="78" t="s">
        <v>345</v>
      </c>
      <c r="H82" s="77" t="s">
        <v>346</v>
      </c>
      <c r="I82" s="50">
        <v>1</v>
      </c>
      <c r="J82" s="50"/>
      <c r="K82" s="50"/>
      <c r="L82" s="50"/>
      <c r="M82" s="50"/>
      <c r="N82" s="50"/>
      <c r="O82" s="50"/>
      <c r="P82" s="50"/>
      <c r="Q82" s="50">
        <v>3154</v>
      </c>
      <c r="R82" s="50" t="s">
        <v>342</v>
      </c>
      <c r="S82" s="50" t="s">
        <v>343</v>
      </c>
      <c r="T82" s="95">
        <f>SUM(U82:Z82)</f>
        <v>537</v>
      </c>
      <c r="U82" s="95">
        <v>537</v>
      </c>
      <c r="V82" s="96"/>
      <c r="W82" s="95"/>
      <c r="X82" s="95"/>
      <c r="Y82" s="95"/>
      <c r="Z82" s="50"/>
      <c r="AA82" s="102"/>
      <c r="AB82" s="50"/>
      <c r="AC82" s="101"/>
    </row>
    <row r="83" s="7" customFormat="1" ht="87" spans="1:29">
      <c r="A83" s="50">
        <v>3</v>
      </c>
      <c r="B83" s="79" t="s">
        <v>347</v>
      </c>
      <c r="C83" s="80" t="s">
        <v>348</v>
      </c>
      <c r="D83" s="80" t="s">
        <v>349</v>
      </c>
      <c r="E83" s="80" t="s">
        <v>237</v>
      </c>
      <c r="F83" s="81" t="s">
        <v>350</v>
      </c>
      <c r="G83" s="80" t="s">
        <v>349</v>
      </c>
      <c r="H83" s="80" t="s">
        <v>351</v>
      </c>
      <c r="I83" s="50">
        <v>1</v>
      </c>
      <c r="J83" s="50"/>
      <c r="K83" s="50"/>
      <c r="L83" s="50"/>
      <c r="M83" s="50"/>
      <c r="N83" s="50"/>
      <c r="O83" s="50"/>
      <c r="P83" s="50"/>
      <c r="Q83" s="50">
        <v>274</v>
      </c>
      <c r="R83" s="50" t="s">
        <v>352</v>
      </c>
      <c r="S83" s="50" t="s">
        <v>353</v>
      </c>
      <c r="T83" s="95">
        <v>213</v>
      </c>
      <c r="U83" s="96"/>
      <c r="V83" s="96"/>
      <c r="W83" s="95">
        <v>213</v>
      </c>
      <c r="X83" s="95"/>
      <c r="Y83" s="95"/>
      <c r="Z83" s="50"/>
      <c r="AA83" s="77"/>
      <c r="AB83" s="50"/>
      <c r="AC83" s="101"/>
    </row>
    <row r="84" s="8" customFormat="1" ht="24" customHeight="1" spans="1:29">
      <c r="A84" s="52" t="s">
        <v>354</v>
      </c>
      <c r="B84" s="52"/>
      <c r="C84" s="52"/>
      <c r="D84" s="52"/>
      <c r="E84" s="52"/>
      <c r="F84" s="52"/>
      <c r="G84" s="52"/>
      <c r="H84" s="52"/>
      <c r="I84" s="62">
        <f>SUM(I85:I85)</f>
        <v>1</v>
      </c>
      <c r="J84" s="62"/>
      <c r="K84" s="62"/>
      <c r="L84" s="62"/>
      <c r="M84" s="62"/>
      <c r="N84" s="62"/>
      <c r="O84" s="62"/>
      <c r="P84" s="62"/>
      <c r="Q84" s="62"/>
      <c r="R84" s="62"/>
      <c r="S84" s="62"/>
      <c r="T84" s="62">
        <v>34</v>
      </c>
      <c r="U84" s="62"/>
      <c r="V84" s="62">
        <f>V85</f>
        <v>34</v>
      </c>
      <c r="W84" s="62"/>
      <c r="X84" s="62"/>
      <c r="Y84" s="62"/>
      <c r="Z84" s="62"/>
      <c r="AA84" s="62">
        <f>AA85</f>
        <v>11</v>
      </c>
      <c r="AB84" s="62"/>
      <c r="AC84" s="62"/>
    </row>
    <row r="85" ht="62.4" spans="1:29">
      <c r="A85" s="50">
        <v>1</v>
      </c>
      <c r="B85" s="50">
        <v>202211008</v>
      </c>
      <c r="C85" s="50" t="s">
        <v>355</v>
      </c>
      <c r="D85" s="50" t="s">
        <v>356</v>
      </c>
      <c r="E85" s="50" t="s">
        <v>37</v>
      </c>
      <c r="F85" s="82" t="s">
        <v>357</v>
      </c>
      <c r="G85" s="50" t="s">
        <v>356</v>
      </c>
      <c r="H85" s="50" t="s">
        <v>358</v>
      </c>
      <c r="I85" s="50">
        <v>1</v>
      </c>
      <c r="J85" s="50"/>
      <c r="K85" s="50"/>
      <c r="L85" s="50"/>
      <c r="M85" s="50"/>
      <c r="N85" s="50"/>
      <c r="O85" s="50"/>
      <c r="P85" s="50"/>
      <c r="Q85" s="50"/>
      <c r="R85" s="50"/>
      <c r="S85" s="50"/>
      <c r="T85" s="50">
        <v>45</v>
      </c>
      <c r="U85" s="50"/>
      <c r="V85" s="50">
        <v>34</v>
      </c>
      <c r="W85" s="50"/>
      <c r="X85" s="50"/>
      <c r="Y85" s="50"/>
      <c r="Z85" s="50"/>
      <c r="AA85" s="50">
        <v>11</v>
      </c>
      <c r="AB85" s="61"/>
      <c r="AC85" s="50"/>
    </row>
    <row r="86" s="9" customFormat="1" ht="24" customHeight="1" spans="1:29">
      <c r="A86" s="83" t="s">
        <v>359</v>
      </c>
      <c r="B86" s="83"/>
      <c r="C86" s="83"/>
      <c r="D86" s="83"/>
      <c r="E86" s="83"/>
      <c r="F86" s="83"/>
      <c r="G86" s="83"/>
      <c r="H86" s="83"/>
      <c r="I86" s="90">
        <f t="shared" ref="I86:Q86" si="6">SUM(I87:I95)</f>
        <v>3</v>
      </c>
      <c r="J86" s="90">
        <f t="shared" si="6"/>
        <v>1</v>
      </c>
      <c r="K86" s="90"/>
      <c r="L86" s="90"/>
      <c r="M86" s="90">
        <f t="shared" si="6"/>
        <v>1</v>
      </c>
      <c r="N86" s="90"/>
      <c r="O86" s="90">
        <f t="shared" si="6"/>
        <v>1</v>
      </c>
      <c r="P86" s="90">
        <f t="shared" si="6"/>
        <v>3</v>
      </c>
      <c r="Q86" s="90">
        <f t="shared" si="6"/>
        <v>11886</v>
      </c>
      <c r="R86" s="90"/>
      <c r="S86" s="90"/>
      <c r="T86" s="90">
        <v>11195</v>
      </c>
      <c r="U86" s="90">
        <f>SUM(U87:U95)</f>
        <v>8466</v>
      </c>
      <c r="V86" s="90">
        <v>1062</v>
      </c>
      <c r="W86" s="90"/>
      <c r="X86" s="90"/>
      <c r="Y86" s="90">
        <v>1667</v>
      </c>
      <c r="Z86" s="90"/>
      <c r="AA86" s="90"/>
      <c r="AB86" s="90">
        <f>SUM(AB87:AB95)</f>
        <v>509</v>
      </c>
      <c r="AC86" s="103"/>
    </row>
    <row r="87" s="10" customFormat="1" ht="43.2" spans="1:29">
      <c r="A87" s="53">
        <v>1</v>
      </c>
      <c r="B87" s="84">
        <v>202201001</v>
      </c>
      <c r="C87" s="34" t="s">
        <v>360</v>
      </c>
      <c r="D87" s="34" t="s">
        <v>361</v>
      </c>
      <c r="E87" s="53" t="s">
        <v>37</v>
      </c>
      <c r="F87" s="53" t="s">
        <v>362</v>
      </c>
      <c r="G87" s="34" t="s">
        <v>361</v>
      </c>
      <c r="H87" s="36" t="s">
        <v>363</v>
      </c>
      <c r="I87" s="53">
        <v>1</v>
      </c>
      <c r="J87" s="53"/>
      <c r="K87" s="53"/>
      <c r="L87" s="53"/>
      <c r="M87" s="53"/>
      <c r="N87" s="53"/>
      <c r="O87" s="53"/>
      <c r="P87" s="53"/>
      <c r="Q87" s="34">
        <v>1100</v>
      </c>
      <c r="R87" s="34" t="s">
        <v>182</v>
      </c>
      <c r="S87" s="34" t="s">
        <v>364</v>
      </c>
      <c r="T87" s="34">
        <v>5000</v>
      </c>
      <c r="U87" s="34">
        <v>3062</v>
      </c>
      <c r="V87" s="34">
        <v>562</v>
      </c>
      <c r="W87" s="34"/>
      <c r="X87" s="34"/>
      <c r="Y87" s="34">
        <v>867</v>
      </c>
      <c r="Z87" s="84"/>
      <c r="AA87" s="34"/>
      <c r="AB87" s="103">
        <v>509</v>
      </c>
      <c r="AC87" s="34"/>
    </row>
    <row r="88" s="10" customFormat="1" ht="57.6" spans="1:29">
      <c r="A88" s="53">
        <v>2</v>
      </c>
      <c r="B88" s="84">
        <v>202201002</v>
      </c>
      <c r="C88" s="34" t="s">
        <v>365</v>
      </c>
      <c r="D88" s="34" t="s">
        <v>361</v>
      </c>
      <c r="E88" s="53" t="s">
        <v>37</v>
      </c>
      <c r="F88" s="53" t="s">
        <v>362</v>
      </c>
      <c r="G88" s="34" t="s">
        <v>361</v>
      </c>
      <c r="H88" s="36" t="s">
        <v>366</v>
      </c>
      <c r="I88" s="53"/>
      <c r="J88" s="53"/>
      <c r="K88" s="53"/>
      <c r="L88" s="53"/>
      <c r="M88" s="53">
        <v>1</v>
      </c>
      <c r="N88" s="53"/>
      <c r="O88" s="53"/>
      <c r="P88" s="53"/>
      <c r="Q88" s="34">
        <v>687</v>
      </c>
      <c r="R88" s="34" t="s">
        <v>182</v>
      </c>
      <c r="S88" s="34" t="s">
        <v>367</v>
      </c>
      <c r="T88" s="34">
        <v>2000</v>
      </c>
      <c r="U88" s="34">
        <v>1500</v>
      </c>
      <c r="V88" s="34">
        <v>500</v>
      </c>
      <c r="W88" s="34"/>
      <c r="X88" s="34"/>
      <c r="Y88" s="34"/>
      <c r="Z88" s="84"/>
      <c r="AA88" s="34"/>
      <c r="AB88" s="103"/>
      <c r="AC88" s="34"/>
    </row>
    <row r="89" s="10" customFormat="1" ht="43.2" spans="1:29">
      <c r="A89" s="53">
        <v>3</v>
      </c>
      <c r="B89" s="84">
        <v>202201051</v>
      </c>
      <c r="C89" s="34" t="s">
        <v>368</v>
      </c>
      <c r="D89" s="34" t="s">
        <v>361</v>
      </c>
      <c r="E89" s="53" t="s">
        <v>37</v>
      </c>
      <c r="F89" s="53" t="s">
        <v>362</v>
      </c>
      <c r="G89" s="34" t="s">
        <v>361</v>
      </c>
      <c r="H89" s="36" t="s">
        <v>369</v>
      </c>
      <c r="I89" s="53"/>
      <c r="J89" s="53"/>
      <c r="K89" s="53"/>
      <c r="L89" s="53"/>
      <c r="M89" s="53"/>
      <c r="N89" s="53"/>
      <c r="O89" s="53"/>
      <c r="P89" s="53">
        <v>1</v>
      </c>
      <c r="Q89" s="34">
        <v>412</v>
      </c>
      <c r="R89" s="34" t="s">
        <v>370</v>
      </c>
      <c r="S89" s="34" t="s">
        <v>371</v>
      </c>
      <c r="T89" s="34">
        <v>800</v>
      </c>
      <c r="U89" s="34"/>
      <c r="V89" s="34"/>
      <c r="W89" s="34"/>
      <c r="X89" s="34"/>
      <c r="Y89" s="31">
        <v>800</v>
      </c>
      <c r="Z89" s="34"/>
      <c r="AA89" s="34"/>
      <c r="AB89" s="84"/>
      <c r="AC89" s="34"/>
    </row>
    <row r="90" s="10" customFormat="1" ht="43.2" spans="1:29">
      <c r="A90" s="53">
        <v>4</v>
      </c>
      <c r="B90" s="84">
        <v>202201022</v>
      </c>
      <c r="C90" s="34" t="s">
        <v>372</v>
      </c>
      <c r="D90" s="34" t="s">
        <v>373</v>
      </c>
      <c r="E90" s="53" t="s">
        <v>37</v>
      </c>
      <c r="F90" s="53">
        <v>2022</v>
      </c>
      <c r="G90" s="34" t="s">
        <v>373</v>
      </c>
      <c r="H90" s="36" t="s">
        <v>374</v>
      </c>
      <c r="I90" s="53">
        <v>1</v>
      </c>
      <c r="J90" s="53"/>
      <c r="K90" s="53"/>
      <c r="L90" s="53"/>
      <c r="M90" s="53"/>
      <c r="N90" s="53"/>
      <c r="O90" s="53"/>
      <c r="P90" s="53"/>
      <c r="Q90" s="34">
        <v>620</v>
      </c>
      <c r="R90" s="34" t="s">
        <v>375</v>
      </c>
      <c r="S90" s="34" t="s">
        <v>376</v>
      </c>
      <c r="T90" s="34">
        <v>1000</v>
      </c>
      <c r="U90" s="34">
        <v>1000</v>
      </c>
      <c r="V90" s="34"/>
      <c r="W90" s="34"/>
      <c r="X90" s="34"/>
      <c r="Y90" s="34"/>
      <c r="Z90" s="34"/>
      <c r="AA90" s="34"/>
      <c r="AB90" s="103"/>
      <c r="AC90" s="34"/>
    </row>
    <row r="91" s="10" customFormat="1" ht="43.2" spans="1:29">
      <c r="A91" s="53">
        <v>5</v>
      </c>
      <c r="B91" s="84">
        <v>202201013</v>
      </c>
      <c r="C91" s="34" t="s">
        <v>377</v>
      </c>
      <c r="D91" s="34" t="s">
        <v>373</v>
      </c>
      <c r="E91" s="53" t="s">
        <v>37</v>
      </c>
      <c r="F91" s="53" t="s">
        <v>362</v>
      </c>
      <c r="G91" s="34" t="s">
        <v>373</v>
      </c>
      <c r="H91" s="36" t="s">
        <v>378</v>
      </c>
      <c r="I91" s="53">
        <v>1</v>
      </c>
      <c r="J91" s="53"/>
      <c r="K91" s="53"/>
      <c r="L91" s="53"/>
      <c r="M91" s="53"/>
      <c r="N91" s="53"/>
      <c r="O91" s="53"/>
      <c r="P91" s="53"/>
      <c r="Q91" s="34">
        <v>980</v>
      </c>
      <c r="R91" s="34" t="s">
        <v>375</v>
      </c>
      <c r="S91" s="34" t="s">
        <v>376</v>
      </c>
      <c r="T91" s="34">
        <v>2000</v>
      </c>
      <c r="U91" s="34">
        <v>2000</v>
      </c>
      <c r="V91" s="34"/>
      <c r="W91" s="34"/>
      <c r="X91" s="34"/>
      <c r="Y91" s="34"/>
      <c r="Z91" s="34"/>
      <c r="AA91" s="34"/>
      <c r="AB91" s="103"/>
      <c r="AC91" s="34"/>
    </row>
    <row r="92" s="10" customFormat="1" ht="28.8" spans="1:29">
      <c r="A92" s="53">
        <v>6</v>
      </c>
      <c r="B92" s="84">
        <v>202201024</v>
      </c>
      <c r="C92" s="34" t="s">
        <v>379</v>
      </c>
      <c r="D92" s="34" t="s">
        <v>380</v>
      </c>
      <c r="E92" s="53" t="s">
        <v>37</v>
      </c>
      <c r="F92" s="53" t="s">
        <v>362</v>
      </c>
      <c r="G92" s="34" t="s">
        <v>380</v>
      </c>
      <c r="H92" s="36" t="s">
        <v>381</v>
      </c>
      <c r="I92" s="53"/>
      <c r="J92" s="53"/>
      <c r="K92" s="53"/>
      <c r="L92" s="53"/>
      <c r="M92" s="53"/>
      <c r="N92" s="53"/>
      <c r="O92" s="53">
        <v>1</v>
      </c>
      <c r="P92" s="53"/>
      <c r="Q92" s="34"/>
      <c r="R92" s="34" t="s">
        <v>61</v>
      </c>
      <c r="S92" s="34" t="s">
        <v>382</v>
      </c>
      <c r="T92" s="34">
        <v>84</v>
      </c>
      <c r="U92" s="34">
        <v>84</v>
      </c>
      <c r="V92" s="34"/>
      <c r="W92" s="34"/>
      <c r="X92" s="34"/>
      <c r="Y92" s="34"/>
      <c r="Z92" s="34"/>
      <c r="AA92" s="34"/>
      <c r="AB92" s="103"/>
      <c r="AC92" s="34"/>
    </row>
    <row r="93" s="10" customFormat="1" ht="43.2" spans="1:29">
      <c r="A93" s="53">
        <v>7</v>
      </c>
      <c r="B93" s="84">
        <v>202201025</v>
      </c>
      <c r="C93" s="34" t="s">
        <v>383</v>
      </c>
      <c r="D93" s="34" t="s">
        <v>384</v>
      </c>
      <c r="E93" s="53" t="s">
        <v>37</v>
      </c>
      <c r="F93" s="53" t="s">
        <v>362</v>
      </c>
      <c r="G93" s="34" t="s">
        <v>384</v>
      </c>
      <c r="H93" s="36" t="s">
        <v>385</v>
      </c>
      <c r="I93" s="53"/>
      <c r="J93" s="53"/>
      <c r="K93" s="53"/>
      <c r="L93" s="53"/>
      <c r="M93" s="53"/>
      <c r="N93" s="53"/>
      <c r="O93" s="53"/>
      <c r="P93" s="53">
        <v>1</v>
      </c>
      <c r="Q93" s="34">
        <v>400</v>
      </c>
      <c r="R93" s="34" t="s">
        <v>61</v>
      </c>
      <c r="S93" s="34" t="s">
        <v>382</v>
      </c>
      <c r="T93" s="34">
        <v>120</v>
      </c>
      <c r="U93" s="34">
        <v>120</v>
      </c>
      <c r="V93" s="34"/>
      <c r="W93" s="34"/>
      <c r="X93" s="34"/>
      <c r="Y93" s="34"/>
      <c r="Z93" s="34"/>
      <c r="AA93" s="34"/>
      <c r="AB93" s="103"/>
      <c r="AC93" s="34"/>
    </row>
    <row r="94" s="10" customFormat="1" ht="28.8" spans="1:29">
      <c r="A94" s="53">
        <v>8</v>
      </c>
      <c r="B94" s="84">
        <v>202201026</v>
      </c>
      <c r="C94" s="34" t="s">
        <v>386</v>
      </c>
      <c r="D94" s="34" t="s">
        <v>380</v>
      </c>
      <c r="E94" s="53" t="s">
        <v>37</v>
      </c>
      <c r="F94" s="53" t="s">
        <v>362</v>
      </c>
      <c r="G94" s="34" t="s">
        <v>380</v>
      </c>
      <c r="H94" s="36" t="s">
        <v>387</v>
      </c>
      <c r="I94" s="53"/>
      <c r="J94" s="53"/>
      <c r="K94" s="53"/>
      <c r="L94" s="53"/>
      <c r="M94" s="53"/>
      <c r="N94" s="53"/>
      <c r="O94" s="53"/>
      <c r="P94" s="53">
        <v>1</v>
      </c>
      <c r="Q94" s="34">
        <v>7034</v>
      </c>
      <c r="R94" s="34" t="s">
        <v>388</v>
      </c>
      <c r="S94" s="34" t="s">
        <v>389</v>
      </c>
      <c r="T94" s="34">
        <v>600</v>
      </c>
      <c r="U94" s="34">
        <v>600</v>
      </c>
      <c r="V94" s="34"/>
      <c r="W94" s="34"/>
      <c r="X94" s="34"/>
      <c r="Y94" s="34"/>
      <c r="Z94" s="34"/>
      <c r="AA94" s="34"/>
      <c r="AB94" s="103"/>
      <c r="AC94" s="34"/>
    </row>
    <row r="95" s="10" customFormat="1" ht="28.8" spans="1:29">
      <c r="A95" s="53">
        <v>9</v>
      </c>
      <c r="B95" s="84">
        <v>202201027</v>
      </c>
      <c r="C95" s="34" t="s">
        <v>390</v>
      </c>
      <c r="D95" s="34" t="s">
        <v>380</v>
      </c>
      <c r="E95" s="53" t="s">
        <v>37</v>
      </c>
      <c r="F95" s="53" t="s">
        <v>362</v>
      </c>
      <c r="G95" s="34" t="s">
        <v>380</v>
      </c>
      <c r="H95" s="36" t="s">
        <v>391</v>
      </c>
      <c r="I95" s="53"/>
      <c r="J95" s="53">
        <v>1</v>
      </c>
      <c r="K95" s="53"/>
      <c r="L95" s="53"/>
      <c r="M95" s="53"/>
      <c r="N95" s="53"/>
      <c r="O95" s="53"/>
      <c r="P95" s="53"/>
      <c r="Q95" s="34">
        <v>653</v>
      </c>
      <c r="R95" s="34" t="s">
        <v>392</v>
      </c>
      <c r="S95" s="34" t="s">
        <v>393</v>
      </c>
      <c r="T95" s="34">
        <v>100</v>
      </c>
      <c r="U95" s="34">
        <v>100</v>
      </c>
      <c r="V95" s="34"/>
      <c r="W95" s="34"/>
      <c r="X95" s="34"/>
      <c r="Y95" s="34"/>
      <c r="Z95" s="34"/>
      <c r="AA95" s="34"/>
      <c r="AB95" s="103"/>
      <c r="AC95" s="34"/>
    </row>
    <row r="96" s="11" customFormat="1" ht="24" customHeight="1" spans="1:29">
      <c r="A96" s="52" t="s">
        <v>394</v>
      </c>
      <c r="B96" s="52"/>
      <c r="C96" s="52"/>
      <c r="D96" s="52"/>
      <c r="E96" s="52"/>
      <c r="F96" s="52"/>
      <c r="G96" s="52"/>
      <c r="H96" s="52"/>
      <c r="I96" s="62">
        <f>I97+I98+I99+I100+I101+I102+I103+I104+I105+I106+I107+I108+I109+I110+I111+I112+I113+I114+I115+I116+I117</f>
        <v>6</v>
      </c>
      <c r="J96" s="62">
        <f t="shared" ref="J96:P96" si="7">J97+J98+J99+J100+J101+J102+J103+J104+J105+J106+J107+J108+J109+J110+J111+J112+J113+J114+J115+J116+J117</f>
        <v>1</v>
      </c>
      <c r="K96" s="62">
        <f t="shared" si="7"/>
        <v>11</v>
      </c>
      <c r="L96" s="62">
        <f t="shared" si="7"/>
        <v>1</v>
      </c>
      <c r="M96" s="62">
        <f t="shared" si="7"/>
        <v>1</v>
      </c>
      <c r="N96" s="62">
        <f t="shared" si="7"/>
        <v>0</v>
      </c>
      <c r="O96" s="62">
        <f t="shared" si="7"/>
        <v>1</v>
      </c>
      <c r="P96" s="62">
        <f t="shared" si="7"/>
        <v>0</v>
      </c>
      <c r="Q96" s="62">
        <f t="shared" ref="Q96:Y96" si="8">Q97+Q98+Q99+Q100+Q101+Q102+Q103+Q104+Q105+Q106+Q107+Q108+Q109+Q110+Q111+Q112+Q113+Q114+Q115+Q116+Q117</f>
        <v>8448</v>
      </c>
      <c r="R96" s="62"/>
      <c r="S96" s="62"/>
      <c r="T96" s="62">
        <f t="shared" si="8"/>
        <v>10488</v>
      </c>
      <c r="U96" s="62">
        <f t="shared" si="8"/>
        <v>7639</v>
      </c>
      <c r="V96" s="62">
        <f t="shared" si="8"/>
        <v>1403</v>
      </c>
      <c r="W96" s="62"/>
      <c r="X96" s="62"/>
      <c r="Y96" s="62">
        <f t="shared" si="8"/>
        <v>1446</v>
      </c>
      <c r="Z96" s="62"/>
      <c r="AA96" s="62"/>
      <c r="AB96" s="52"/>
      <c r="AC96" s="104"/>
    </row>
    <row r="97" s="12" customFormat="1" ht="158.4" spans="1:29">
      <c r="A97" s="36">
        <v>1</v>
      </c>
      <c r="B97" s="36">
        <v>202209001</v>
      </c>
      <c r="C97" s="36" t="s">
        <v>395</v>
      </c>
      <c r="D97" s="36" t="s">
        <v>396</v>
      </c>
      <c r="E97" s="36" t="s">
        <v>37</v>
      </c>
      <c r="F97" s="36" t="s">
        <v>397</v>
      </c>
      <c r="G97" s="36" t="s">
        <v>396</v>
      </c>
      <c r="H97" s="36" t="s">
        <v>398</v>
      </c>
      <c r="I97" s="34"/>
      <c r="J97" s="34"/>
      <c r="K97" s="34">
        <v>1</v>
      </c>
      <c r="L97" s="34"/>
      <c r="M97" s="34"/>
      <c r="N97" s="34"/>
      <c r="O97" s="34"/>
      <c r="P97" s="34"/>
      <c r="Q97" s="34">
        <v>1276</v>
      </c>
      <c r="R97" s="36" t="s">
        <v>399</v>
      </c>
      <c r="S97" s="36" t="s">
        <v>400</v>
      </c>
      <c r="T97" s="36">
        <v>382.8</v>
      </c>
      <c r="U97" s="36">
        <v>382.8</v>
      </c>
      <c r="V97" s="36"/>
      <c r="W97" s="36"/>
      <c r="X97" s="36"/>
      <c r="Y97" s="36"/>
      <c r="Z97" s="36"/>
      <c r="AA97" s="36"/>
      <c r="AB97" s="105"/>
      <c r="AC97" s="36"/>
    </row>
    <row r="98" s="12" customFormat="1" ht="158.4" spans="1:29">
      <c r="A98" s="36">
        <v>2</v>
      </c>
      <c r="B98" s="36">
        <v>202209002</v>
      </c>
      <c r="C98" s="36" t="s">
        <v>401</v>
      </c>
      <c r="D98" s="36" t="s">
        <v>396</v>
      </c>
      <c r="E98" s="36" t="s">
        <v>37</v>
      </c>
      <c r="F98" s="36" t="s">
        <v>397</v>
      </c>
      <c r="G98" s="36" t="s">
        <v>396</v>
      </c>
      <c r="H98" s="36" t="s">
        <v>402</v>
      </c>
      <c r="I98" s="34"/>
      <c r="J98" s="34"/>
      <c r="K98" s="34"/>
      <c r="L98" s="34"/>
      <c r="M98" s="34"/>
      <c r="N98" s="34"/>
      <c r="O98" s="34">
        <v>1</v>
      </c>
      <c r="P98" s="34"/>
      <c r="Q98" s="34">
        <v>100</v>
      </c>
      <c r="R98" s="36" t="s">
        <v>399</v>
      </c>
      <c r="S98" s="36" t="s">
        <v>400</v>
      </c>
      <c r="T98" s="36">
        <v>100</v>
      </c>
      <c r="U98" s="36">
        <v>100</v>
      </c>
      <c r="V98" s="36"/>
      <c r="W98" s="36"/>
      <c r="X98" s="36"/>
      <c r="Y98" s="36"/>
      <c r="Z98" s="36"/>
      <c r="AA98" s="36"/>
      <c r="AB98" s="105"/>
      <c r="AC98" s="36"/>
    </row>
    <row r="99" s="12" customFormat="1" ht="158.4" spans="1:29">
      <c r="A99" s="36">
        <v>3</v>
      </c>
      <c r="B99" s="36">
        <v>202209003</v>
      </c>
      <c r="C99" s="36" t="s">
        <v>403</v>
      </c>
      <c r="D99" s="36" t="s">
        <v>396</v>
      </c>
      <c r="E99" s="36" t="s">
        <v>37</v>
      </c>
      <c r="F99" s="36" t="s">
        <v>397</v>
      </c>
      <c r="G99" s="36" t="s">
        <v>396</v>
      </c>
      <c r="H99" s="36" t="s">
        <v>404</v>
      </c>
      <c r="I99" s="34"/>
      <c r="J99" s="34"/>
      <c r="K99" s="34">
        <v>1</v>
      </c>
      <c r="L99" s="34"/>
      <c r="M99" s="34"/>
      <c r="N99" s="34"/>
      <c r="O99" s="34"/>
      <c r="P99" s="34"/>
      <c r="Q99" s="34">
        <v>270</v>
      </c>
      <c r="R99" s="36" t="s">
        <v>399</v>
      </c>
      <c r="S99" s="36" t="s">
        <v>400</v>
      </c>
      <c r="T99" s="36">
        <v>107</v>
      </c>
      <c r="U99" s="36">
        <v>107</v>
      </c>
      <c r="V99" s="36"/>
      <c r="W99" s="36"/>
      <c r="X99" s="36"/>
      <c r="Y99" s="36"/>
      <c r="Z99" s="36"/>
      <c r="AA99" s="36"/>
      <c r="AB99" s="105"/>
      <c r="AC99" s="36"/>
    </row>
    <row r="100" s="13" customFormat="1" ht="43.2" spans="1:29">
      <c r="A100" s="36">
        <v>4</v>
      </c>
      <c r="B100" s="36">
        <v>202209004</v>
      </c>
      <c r="C100" s="36" t="s">
        <v>405</v>
      </c>
      <c r="D100" s="36" t="s">
        <v>406</v>
      </c>
      <c r="E100" s="36" t="s">
        <v>37</v>
      </c>
      <c r="F100" s="36" t="s">
        <v>407</v>
      </c>
      <c r="G100" s="36" t="s">
        <v>406</v>
      </c>
      <c r="H100" s="36" t="s">
        <v>408</v>
      </c>
      <c r="I100" s="34"/>
      <c r="J100" s="34"/>
      <c r="K100" s="34"/>
      <c r="L100" s="34"/>
      <c r="M100" s="34">
        <v>1</v>
      </c>
      <c r="N100" s="34"/>
      <c r="O100" s="34"/>
      <c r="P100" s="34"/>
      <c r="Q100" s="34">
        <v>500</v>
      </c>
      <c r="R100" s="36" t="s">
        <v>409</v>
      </c>
      <c r="S100" s="36" t="s">
        <v>410</v>
      </c>
      <c r="T100" s="36">
        <v>360</v>
      </c>
      <c r="U100" s="36">
        <v>360</v>
      </c>
      <c r="V100" s="36"/>
      <c r="W100" s="36"/>
      <c r="X100" s="36"/>
      <c r="Y100" s="36"/>
      <c r="Z100" s="36"/>
      <c r="AA100" s="36"/>
      <c r="AB100" s="61"/>
      <c r="AC100" s="36"/>
    </row>
    <row r="101" s="13" customFormat="1" ht="43.2" spans="1:29">
      <c r="A101" s="36">
        <v>5</v>
      </c>
      <c r="B101" s="36">
        <v>202209005</v>
      </c>
      <c r="C101" s="36" t="s">
        <v>411</v>
      </c>
      <c r="D101" s="36" t="s">
        <v>412</v>
      </c>
      <c r="E101" s="36" t="s">
        <v>37</v>
      </c>
      <c r="F101" s="36" t="s">
        <v>407</v>
      </c>
      <c r="G101" s="36" t="s">
        <v>412</v>
      </c>
      <c r="H101" s="36" t="s">
        <v>413</v>
      </c>
      <c r="I101" s="34"/>
      <c r="J101" s="34">
        <v>1</v>
      </c>
      <c r="K101" s="34"/>
      <c r="L101" s="34"/>
      <c r="M101" s="34"/>
      <c r="N101" s="34"/>
      <c r="O101" s="34"/>
      <c r="P101" s="34"/>
      <c r="Q101" s="34">
        <v>550</v>
      </c>
      <c r="R101" s="36" t="s">
        <v>414</v>
      </c>
      <c r="S101" s="36" t="s">
        <v>415</v>
      </c>
      <c r="T101" s="36">
        <v>384</v>
      </c>
      <c r="U101" s="36">
        <v>384</v>
      </c>
      <c r="V101" s="36"/>
      <c r="W101" s="36"/>
      <c r="X101" s="36"/>
      <c r="Y101" s="36"/>
      <c r="Z101" s="36"/>
      <c r="AA101" s="36"/>
      <c r="AB101" s="61"/>
      <c r="AC101" s="36"/>
    </row>
    <row r="102" s="14" customFormat="1" ht="100.8" spans="1:29">
      <c r="A102" s="36">
        <v>6</v>
      </c>
      <c r="B102" s="36">
        <v>202209006</v>
      </c>
      <c r="C102" s="36" t="s">
        <v>416</v>
      </c>
      <c r="D102" s="36" t="s">
        <v>417</v>
      </c>
      <c r="E102" s="36" t="s">
        <v>37</v>
      </c>
      <c r="F102" s="36" t="s">
        <v>397</v>
      </c>
      <c r="G102" s="36" t="s">
        <v>417</v>
      </c>
      <c r="H102" s="36" t="s">
        <v>418</v>
      </c>
      <c r="I102" s="34"/>
      <c r="J102" s="34"/>
      <c r="K102" s="34">
        <v>1</v>
      </c>
      <c r="L102" s="34"/>
      <c r="M102" s="34"/>
      <c r="N102" s="34"/>
      <c r="O102" s="34"/>
      <c r="P102" s="34"/>
      <c r="Q102" s="34">
        <v>500</v>
      </c>
      <c r="R102" s="36" t="s">
        <v>419</v>
      </c>
      <c r="S102" s="36" t="s">
        <v>420</v>
      </c>
      <c r="T102" s="36">
        <v>393</v>
      </c>
      <c r="U102" s="36">
        <v>393</v>
      </c>
      <c r="V102" s="36"/>
      <c r="W102" s="36"/>
      <c r="X102" s="36"/>
      <c r="Y102" s="36"/>
      <c r="Z102" s="36"/>
      <c r="AA102" s="36"/>
      <c r="AB102" s="105"/>
      <c r="AC102" s="36"/>
    </row>
    <row r="103" s="14" customFormat="1" ht="57.6" spans="1:29">
      <c r="A103" s="36">
        <v>7</v>
      </c>
      <c r="B103" s="36">
        <v>202209007</v>
      </c>
      <c r="C103" s="36" t="s">
        <v>421</v>
      </c>
      <c r="D103" s="36" t="s">
        <v>422</v>
      </c>
      <c r="E103" s="36" t="s">
        <v>37</v>
      </c>
      <c r="F103" s="36" t="s">
        <v>397</v>
      </c>
      <c r="G103" s="36" t="s">
        <v>422</v>
      </c>
      <c r="H103" s="36" t="s">
        <v>423</v>
      </c>
      <c r="I103" s="34"/>
      <c r="J103" s="34"/>
      <c r="K103" s="34">
        <v>1</v>
      </c>
      <c r="L103" s="34"/>
      <c r="M103" s="34"/>
      <c r="N103" s="34"/>
      <c r="O103" s="34"/>
      <c r="P103" s="34"/>
      <c r="Q103" s="34">
        <v>1300</v>
      </c>
      <c r="R103" s="36" t="s">
        <v>424</v>
      </c>
      <c r="S103" s="36" t="s">
        <v>425</v>
      </c>
      <c r="T103" s="36">
        <v>393</v>
      </c>
      <c r="U103" s="36">
        <v>393</v>
      </c>
      <c r="V103" s="36"/>
      <c r="W103" s="36"/>
      <c r="X103" s="36"/>
      <c r="Y103" s="36"/>
      <c r="Z103" s="36"/>
      <c r="AA103" s="36"/>
      <c r="AB103" s="105"/>
      <c r="AC103" s="36"/>
    </row>
    <row r="104" s="12" customFormat="1" ht="57.6" spans="1:29">
      <c r="A104" s="36">
        <v>8</v>
      </c>
      <c r="B104" s="36">
        <v>202209008</v>
      </c>
      <c r="C104" s="36" t="s">
        <v>426</v>
      </c>
      <c r="D104" s="36" t="s">
        <v>427</v>
      </c>
      <c r="E104" s="36" t="s">
        <v>37</v>
      </c>
      <c r="F104" s="36" t="s">
        <v>397</v>
      </c>
      <c r="G104" s="36" t="s">
        <v>427</v>
      </c>
      <c r="H104" s="36" t="s">
        <v>428</v>
      </c>
      <c r="I104" s="34">
        <v>1</v>
      </c>
      <c r="J104" s="34"/>
      <c r="K104" s="34"/>
      <c r="L104" s="34"/>
      <c r="M104" s="34"/>
      <c r="N104" s="34"/>
      <c r="O104" s="34"/>
      <c r="P104" s="34"/>
      <c r="Q104" s="34">
        <v>20</v>
      </c>
      <c r="R104" s="36" t="s">
        <v>399</v>
      </c>
      <c r="S104" s="36" t="s">
        <v>400</v>
      </c>
      <c r="T104" s="36">
        <v>180</v>
      </c>
      <c r="U104" s="36">
        <v>180</v>
      </c>
      <c r="V104" s="36"/>
      <c r="W104" s="36"/>
      <c r="X104" s="36"/>
      <c r="Y104" s="36"/>
      <c r="Z104" s="36"/>
      <c r="AA104" s="36"/>
      <c r="AB104" s="105"/>
      <c r="AC104" s="36"/>
    </row>
    <row r="105" s="12" customFormat="1" ht="57.6" spans="1:29">
      <c r="A105" s="36">
        <v>9</v>
      </c>
      <c r="B105" s="36">
        <v>202209009</v>
      </c>
      <c r="C105" s="36" t="s">
        <v>429</v>
      </c>
      <c r="D105" s="36" t="s">
        <v>430</v>
      </c>
      <c r="E105" s="36" t="s">
        <v>37</v>
      </c>
      <c r="F105" s="36" t="s">
        <v>397</v>
      </c>
      <c r="G105" s="36" t="s">
        <v>430</v>
      </c>
      <c r="H105" s="36" t="s">
        <v>431</v>
      </c>
      <c r="I105" s="34"/>
      <c r="J105" s="34"/>
      <c r="K105" s="34">
        <v>1</v>
      </c>
      <c r="L105" s="34"/>
      <c r="M105" s="34"/>
      <c r="N105" s="34"/>
      <c r="O105" s="34"/>
      <c r="P105" s="34"/>
      <c r="Q105" s="34">
        <v>380</v>
      </c>
      <c r="R105" s="36" t="s">
        <v>399</v>
      </c>
      <c r="S105" s="36" t="s">
        <v>400</v>
      </c>
      <c r="T105" s="36">
        <v>200</v>
      </c>
      <c r="U105" s="36">
        <v>200</v>
      </c>
      <c r="V105" s="36"/>
      <c r="W105" s="36"/>
      <c r="X105" s="36"/>
      <c r="Y105" s="36"/>
      <c r="Z105" s="36"/>
      <c r="AA105" s="36"/>
      <c r="AB105" s="105"/>
      <c r="AC105" s="36"/>
    </row>
    <row r="106" s="13" customFormat="1" ht="57.6" spans="1:29">
      <c r="A106" s="36">
        <v>10</v>
      </c>
      <c r="B106" s="36">
        <v>202209051</v>
      </c>
      <c r="C106" s="36" t="s">
        <v>432</v>
      </c>
      <c r="D106" s="36" t="s">
        <v>433</v>
      </c>
      <c r="E106" s="36" t="s">
        <v>37</v>
      </c>
      <c r="F106" s="36" t="s">
        <v>407</v>
      </c>
      <c r="G106" s="36" t="s">
        <v>433</v>
      </c>
      <c r="H106" s="36" t="s">
        <v>434</v>
      </c>
      <c r="I106" s="34"/>
      <c r="J106" s="34"/>
      <c r="K106" s="34">
        <v>1</v>
      </c>
      <c r="L106" s="34"/>
      <c r="M106" s="34"/>
      <c r="N106" s="34"/>
      <c r="O106" s="34"/>
      <c r="P106" s="34"/>
      <c r="Q106" s="34">
        <v>128</v>
      </c>
      <c r="R106" s="36" t="s">
        <v>435</v>
      </c>
      <c r="S106" s="36" t="s">
        <v>436</v>
      </c>
      <c r="T106" s="36">
        <v>500</v>
      </c>
      <c r="U106" s="36">
        <v>500</v>
      </c>
      <c r="V106" s="36"/>
      <c r="W106" s="36"/>
      <c r="X106" s="36"/>
      <c r="Y106" s="36"/>
      <c r="Z106" s="36"/>
      <c r="AA106" s="36"/>
      <c r="AB106" s="61"/>
      <c r="AC106" s="61"/>
    </row>
    <row r="107" s="12" customFormat="1" ht="43.2" spans="1:29">
      <c r="A107" s="36">
        <v>11</v>
      </c>
      <c r="B107" s="36">
        <v>202209011</v>
      </c>
      <c r="C107" s="36" t="s">
        <v>437</v>
      </c>
      <c r="D107" s="36" t="s">
        <v>406</v>
      </c>
      <c r="E107" s="36" t="s">
        <v>37</v>
      </c>
      <c r="F107" s="36" t="s">
        <v>397</v>
      </c>
      <c r="G107" s="36" t="s">
        <v>406</v>
      </c>
      <c r="H107" s="36" t="s">
        <v>438</v>
      </c>
      <c r="I107" s="34">
        <v>1</v>
      </c>
      <c r="J107" s="34"/>
      <c r="K107" s="34"/>
      <c r="L107" s="34"/>
      <c r="M107" s="34"/>
      <c r="N107" s="34"/>
      <c r="O107" s="34"/>
      <c r="P107" s="34"/>
      <c r="Q107" s="34">
        <v>200</v>
      </c>
      <c r="R107" s="36" t="s">
        <v>439</v>
      </c>
      <c r="S107" s="36" t="s">
        <v>440</v>
      </c>
      <c r="T107" s="36">
        <v>320</v>
      </c>
      <c r="U107" s="36">
        <v>320</v>
      </c>
      <c r="V107" s="36"/>
      <c r="W107" s="36"/>
      <c r="X107" s="36"/>
      <c r="Y107" s="36"/>
      <c r="Z107" s="36"/>
      <c r="AA107" s="36"/>
      <c r="AB107" s="105"/>
      <c r="AC107" s="36"/>
    </row>
    <row r="108" s="13" customFormat="1" ht="57.6" spans="1:29">
      <c r="A108" s="36">
        <v>12</v>
      </c>
      <c r="B108" s="36">
        <v>202209059</v>
      </c>
      <c r="C108" s="36" t="s">
        <v>441</v>
      </c>
      <c r="D108" s="36" t="s">
        <v>442</v>
      </c>
      <c r="E108" s="53" t="s">
        <v>37</v>
      </c>
      <c r="F108" s="53" t="s">
        <v>407</v>
      </c>
      <c r="G108" s="36" t="s">
        <v>442</v>
      </c>
      <c r="H108" s="36" t="s">
        <v>443</v>
      </c>
      <c r="I108" s="34">
        <v>1</v>
      </c>
      <c r="J108" s="91"/>
      <c r="K108" s="34"/>
      <c r="L108" s="34"/>
      <c r="M108" s="34"/>
      <c r="N108" s="34"/>
      <c r="O108" s="34"/>
      <c r="P108" s="34"/>
      <c r="Q108" s="34">
        <v>100</v>
      </c>
      <c r="R108" s="36" t="s">
        <v>399</v>
      </c>
      <c r="S108" s="36" t="s">
        <v>400</v>
      </c>
      <c r="T108" s="36">
        <v>126.2</v>
      </c>
      <c r="U108" s="36">
        <v>126.2</v>
      </c>
      <c r="V108" s="36"/>
      <c r="W108" s="36"/>
      <c r="X108" s="36"/>
      <c r="Y108" s="36"/>
      <c r="Z108" s="36"/>
      <c r="AA108" s="36"/>
      <c r="AB108" s="61"/>
      <c r="AC108" s="61"/>
    </row>
    <row r="109" s="12" customFormat="1" ht="57.6" spans="1:29">
      <c r="A109" s="36">
        <v>13</v>
      </c>
      <c r="B109" s="36">
        <v>202209012</v>
      </c>
      <c r="C109" s="36" t="s">
        <v>444</v>
      </c>
      <c r="D109" s="36" t="s">
        <v>445</v>
      </c>
      <c r="E109" s="36" t="s">
        <v>37</v>
      </c>
      <c r="F109" s="36" t="s">
        <v>397</v>
      </c>
      <c r="G109" s="36" t="s">
        <v>445</v>
      </c>
      <c r="H109" s="36" t="s">
        <v>446</v>
      </c>
      <c r="I109" s="34">
        <v>1</v>
      </c>
      <c r="J109" s="34"/>
      <c r="K109" s="34"/>
      <c r="L109" s="34"/>
      <c r="M109" s="34"/>
      <c r="N109" s="34"/>
      <c r="O109" s="34"/>
      <c r="P109" s="34"/>
      <c r="Q109" s="34">
        <v>320</v>
      </c>
      <c r="R109" s="36" t="s">
        <v>439</v>
      </c>
      <c r="S109" s="36" t="s">
        <v>440</v>
      </c>
      <c r="T109" s="36">
        <v>2000</v>
      </c>
      <c r="U109" s="36">
        <v>2000</v>
      </c>
      <c r="V109" s="36"/>
      <c r="W109" s="36"/>
      <c r="X109" s="36"/>
      <c r="Y109" s="36"/>
      <c r="Z109" s="36"/>
      <c r="AA109" s="36"/>
      <c r="AB109" s="105"/>
      <c r="AC109" s="36"/>
    </row>
    <row r="110" s="12" customFormat="1" ht="86.4" spans="1:29">
      <c r="A110" s="36">
        <v>14</v>
      </c>
      <c r="B110" s="36">
        <v>202209013</v>
      </c>
      <c r="C110" s="36" t="s">
        <v>447</v>
      </c>
      <c r="D110" s="36" t="s">
        <v>448</v>
      </c>
      <c r="E110" s="36" t="s">
        <v>37</v>
      </c>
      <c r="F110" s="36" t="s">
        <v>397</v>
      </c>
      <c r="G110" s="36" t="s">
        <v>448</v>
      </c>
      <c r="H110" s="36" t="s">
        <v>449</v>
      </c>
      <c r="I110" s="34">
        <v>1</v>
      </c>
      <c r="J110" s="34"/>
      <c r="K110" s="34"/>
      <c r="L110" s="34"/>
      <c r="M110" s="34"/>
      <c r="N110" s="34"/>
      <c r="O110" s="34"/>
      <c r="P110" s="34"/>
      <c r="Q110" s="34">
        <v>500</v>
      </c>
      <c r="R110" s="36" t="s">
        <v>450</v>
      </c>
      <c r="S110" s="36" t="s">
        <v>451</v>
      </c>
      <c r="T110" s="36">
        <v>1500</v>
      </c>
      <c r="U110" s="36">
        <v>1500</v>
      </c>
      <c r="V110" s="36"/>
      <c r="W110" s="36"/>
      <c r="X110" s="36"/>
      <c r="Y110" s="36"/>
      <c r="Z110" s="36"/>
      <c r="AA110" s="36"/>
      <c r="AB110" s="105"/>
      <c r="AC110" s="36"/>
    </row>
    <row r="111" s="13" customFormat="1" ht="57.6" spans="1:29">
      <c r="A111" s="36">
        <v>15</v>
      </c>
      <c r="B111" s="36">
        <v>202209014</v>
      </c>
      <c r="C111" s="36" t="s">
        <v>452</v>
      </c>
      <c r="D111" s="36" t="s">
        <v>453</v>
      </c>
      <c r="E111" s="36" t="s">
        <v>37</v>
      </c>
      <c r="F111" s="36" t="s">
        <v>407</v>
      </c>
      <c r="G111" s="36" t="s">
        <v>453</v>
      </c>
      <c r="H111" s="36" t="s">
        <v>454</v>
      </c>
      <c r="I111" s="34"/>
      <c r="J111" s="34"/>
      <c r="K111" s="34">
        <v>1</v>
      </c>
      <c r="L111" s="34"/>
      <c r="M111" s="34"/>
      <c r="N111" s="34"/>
      <c r="O111" s="34"/>
      <c r="P111" s="34"/>
      <c r="Q111" s="34">
        <v>1200</v>
      </c>
      <c r="R111" s="36" t="s">
        <v>399</v>
      </c>
      <c r="S111" s="36" t="s">
        <v>400</v>
      </c>
      <c r="T111" s="36">
        <v>300</v>
      </c>
      <c r="U111" s="36">
        <v>300</v>
      </c>
      <c r="V111" s="36"/>
      <c r="W111" s="36"/>
      <c r="X111" s="36"/>
      <c r="Y111" s="36"/>
      <c r="Z111" s="36"/>
      <c r="AA111" s="36"/>
      <c r="AB111" s="61"/>
      <c r="AC111" s="36"/>
    </row>
    <row r="112" s="13" customFormat="1" ht="57.6" spans="1:29">
      <c r="A112" s="36">
        <v>16</v>
      </c>
      <c r="B112" s="36">
        <v>202209015</v>
      </c>
      <c r="C112" s="36" t="s">
        <v>455</v>
      </c>
      <c r="D112" s="36" t="s">
        <v>456</v>
      </c>
      <c r="E112" s="36" t="s">
        <v>37</v>
      </c>
      <c r="F112" s="36" t="s">
        <v>397</v>
      </c>
      <c r="G112" s="36" t="s">
        <v>456</v>
      </c>
      <c r="H112" s="36" t="s">
        <v>457</v>
      </c>
      <c r="I112" s="34"/>
      <c r="J112" s="34"/>
      <c r="K112" s="34">
        <v>1</v>
      </c>
      <c r="L112" s="34"/>
      <c r="M112" s="34"/>
      <c r="N112" s="34"/>
      <c r="O112" s="34"/>
      <c r="P112" s="34"/>
      <c r="Q112" s="34">
        <v>40</v>
      </c>
      <c r="R112" s="36" t="s">
        <v>458</v>
      </c>
      <c r="S112" s="36" t="s">
        <v>459</v>
      </c>
      <c r="T112" s="36">
        <v>276</v>
      </c>
      <c r="U112" s="36"/>
      <c r="V112" s="36"/>
      <c r="W112" s="36"/>
      <c r="X112" s="36"/>
      <c r="Y112" s="36">
        <v>276</v>
      </c>
      <c r="Z112" s="36"/>
      <c r="AA112" s="36"/>
      <c r="AB112" s="61"/>
      <c r="AC112" s="36"/>
    </row>
    <row r="113" s="13" customFormat="1" ht="57.6" spans="1:29">
      <c r="A113" s="36">
        <v>17</v>
      </c>
      <c r="B113" s="36">
        <v>202209016</v>
      </c>
      <c r="C113" s="36" t="s">
        <v>460</v>
      </c>
      <c r="D113" s="36" t="s">
        <v>461</v>
      </c>
      <c r="E113" s="36" t="s">
        <v>37</v>
      </c>
      <c r="F113" s="36" t="s">
        <v>397</v>
      </c>
      <c r="G113" s="36" t="s">
        <v>461</v>
      </c>
      <c r="H113" s="36" t="s">
        <v>462</v>
      </c>
      <c r="I113" s="34"/>
      <c r="J113" s="34"/>
      <c r="K113" s="34">
        <v>1</v>
      </c>
      <c r="L113" s="34"/>
      <c r="M113" s="34"/>
      <c r="N113" s="34"/>
      <c r="O113" s="34"/>
      <c r="P113" s="34"/>
      <c r="Q113" s="34">
        <v>51</v>
      </c>
      <c r="R113" s="36" t="s">
        <v>458</v>
      </c>
      <c r="S113" s="36" t="s">
        <v>459</v>
      </c>
      <c r="T113" s="36">
        <v>350</v>
      </c>
      <c r="U113" s="36"/>
      <c r="V113" s="36"/>
      <c r="W113" s="36"/>
      <c r="X113" s="36"/>
      <c r="Y113" s="36">
        <v>350</v>
      </c>
      <c r="Z113" s="36"/>
      <c r="AA113" s="36"/>
      <c r="AB113" s="61"/>
      <c r="AC113" s="36"/>
    </row>
    <row r="114" s="13" customFormat="1" ht="43.2" spans="1:29">
      <c r="A114" s="36">
        <v>18</v>
      </c>
      <c r="B114" s="36">
        <v>202209017</v>
      </c>
      <c r="C114" s="36" t="s">
        <v>463</v>
      </c>
      <c r="D114" s="36" t="s">
        <v>464</v>
      </c>
      <c r="E114" s="36" t="s">
        <v>37</v>
      </c>
      <c r="F114" s="36" t="s">
        <v>397</v>
      </c>
      <c r="G114" s="36" t="s">
        <v>464</v>
      </c>
      <c r="H114" s="36" t="s">
        <v>465</v>
      </c>
      <c r="I114" s="34"/>
      <c r="J114" s="34"/>
      <c r="K114" s="34">
        <v>1</v>
      </c>
      <c r="L114" s="34"/>
      <c r="M114" s="34"/>
      <c r="N114" s="34"/>
      <c r="O114" s="34"/>
      <c r="P114" s="34"/>
      <c r="Q114" s="34">
        <v>48</v>
      </c>
      <c r="R114" s="36" t="s">
        <v>458</v>
      </c>
      <c r="S114" s="36" t="s">
        <v>459</v>
      </c>
      <c r="T114" s="36">
        <v>410</v>
      </c>
      <c r="U114" s="36"/>
      <c r="V114" s="36"/>
      <c r="W114" s="36"/>
      <c r="X114" s="36"/>
      <c r="Y114" s="36">
        <v>410</v>
      </c>
      <c r="Z114" s="36"/>
      <c r="AA114" s="36"/>
      <c r="AB114" s="61"/>
      <c r="AC114" s="36"/>
    </row>
    <row r="115" s="13" customFormat="1" ht="43.2" spans="1:29">
      <c r="A115" s="36">
        <v>19</v>
      </c>
      <c r="B115" s="36">
        <v>202209018</v>
      </c>
      <c r="C115" s="36" t="s">
        <v>466</v>
      </c>
      <c r="D115" s="36" t="s">
        <v>467</v>
      </c>
      <c r="E115" s="36" t="s">
        <v>37</v>
      </c>
      <c r="F115" s="36" t="s">
        <v>397</v>
      </c>
      <c r="G115" s="36" t="s">
        <v>467</v>
      </c>
      <c r="H115" s="36" t="s">
        <v>468</v>
      </c>
      <c r="I115" s="34"/>
      <c r="J115" s="34"/>
      <c r="K115" s="34">
        <v>1</v>
      </c>
      <c r="L115" s="34"/>
      <c r="M115" s="34"/>
      <c r="N115" s="34"/>
      <c r="O115" s="34"/>
      <c r="P115" s="34"/>
      <c r="Q115" s="34">
        <v>48</v>
      </c>
      <c r="R115" s="36" t="s">
        <v>458</v>
      </c>
      <c r="S115" s="36" t="s">
        <v>459</v>
      </c>
      <c r="T115" s="36">
        <v>410</v>
      </c>
      <c r="U115" s="36"/>
      <c r="V115" s="36"/>
      <c r="W115" s="36"/>
      <c r="X115" s="36"/>
      <c r="Y115" s="36">
        <v>410</v>
      </c>
      <c r="Z115" s="36"/>
      <c r="AA115" s="36"/>
      <c r="AB115" s="61"/>
      <c r="AC115" s="36"/>
    </row>
    <row r="116" s="13" customFormat="1" ht="230.4" spans="1:29">
      <c r="A116" s="36">
        <v>20</v>
      </c>
      <c r="B116" s="36">
        <v>202209019</v>
      </c>
      <c r="C116" s="36" t="s">
        <v>469</v>
      </c>
      <c r="D116" s="36" t="s">
        <v>470</v>
      </c>
      <c r="E116" s="36" t="s">
        <v>37</v>
      </c>
      <c r="F116" s="36" t="s">
        <v>397</v>
      </c>
      <c r="G116" s="36" t="s">
        <v>470</v>
      </c>
      <c r="H116" s="36" t="s">
        <v>471</v>
      </c>
      <c r="I116" s="34"/>
      <c r="J116" s="34"/>
      <c r="K116" s="34"/>
      <c r="L116" s="34">
        <v>1</v>
      </c>
      <c r="M116" s="34"/>
      <c r="N116" s="34"/>
      <c r="O116" s="34"/>
      <c r="P116" s="34"/>
      <c r="Q116" s="34">
        <v>717</v>
      </c>
      <c r="R116" s="36" t="s">
        <v>399</v>
      </c>
      <c r="S116" s="36" t="s">
        <v>400</v>
      </c>
      <c r="T116" s="36">
        <v>393</v>
      </c>
      <c r="U116" s="36">
        <v>393</v>
      </c>
      <c r="V116" s="36"/>
      <c r="W116" s="36"/>
      <c r="X116" s="36"/>
      <c r="Y116" s="36"/>
      <c r="Z116" s="36"/>
      <c r="AA116" s="36"/>
      <c r="AB116" s="61"/>
      <c r="AC116" s="36"/>
    </row>
    <row r="117" s="13" customFormat="1" ht="43.2" spans="1:29">
      <c r="A117" s="36">
        <v>21</v>
      </c>
      <c r="B117" s="36">
        <v>202209020</v>
      </c>
      <c r="C117" s="36" t="s">
        <v>472</v>
      </c>
      <c r="D117" s="36" t="s">
        <v>473</v>
      </c>
      <c r="E117" s="36" t="s">
        <v>37</v>
      </c>
      <c r="F117" s="36" t="s">
        <v>397</v>
      </c>
      <c r="G117" s="36" t="s">
        <v>473</v>
      </c>
      <c r="H117" s="36" t="s">
        <v>474</v>
      </c>
      <c r="I117" s="34">
        <v>1</v>
      </c>
      <c r="J117" s="34"/>
      <c r="K117" s="34"/>
      <c r="L117" s="34"/>
      <c r="M117" s="34"/>
      <c r="N117" s="34"/>
      <c r="O117" s="34"/>
      <c r="P117" s="34"/>
      <c r="Q117" s="34">
        <v>200</v>
      </c>
      <c r="R117" s="36" t="s">
        <v>314</v>
      </c>
      <c r="S117" s="36" t="s">
        <v>475</v>
      </c>
      <c r="T117" s="36">
        <v>1403</v>
      </c>
      <c r="U117" s="36"/>
      <c r="V117" s="36">
        <v>1403</v>
      </c>
      <c r="W117" s="36"/>
      <c r="X117" s="36"/>
      <c r="Y117" s="36"/>
      <c r="Z117" s="36"/>
      <c r="AA117" s="36"/>
      <c r="AB117" s="61"/>
      <c r="AC117" s="36"/>
    </row>
    <row r="118" s="3" customFormat="1" ht="24" customHeight="1" spans="1:29">
      <c r="A118" s="52" t="s">
        <v>476</v>
      </c>
      <c r="B118" s="52"/>
      <c r="C118" s="52"/>
      <c r="D118" s="52"/>
      <c r="E118" s="52"/>
      <c r="F118" s="52"/>
      <c r="G118" s="52"/>
      <c r="H118" s="52"/>
      <c r="I118" s="52">
        <v>11</v>
      </c>
      <c r="J118" s="52"/>
      <c r="K118" s="52">
        <v>6</v>
      </c>
      <c r="L118" s="52"/>
      <c r="M118" s="52">
        <v>1</v>
      </c>
      <c r="N118" s="52"/>
      <c r="O118" s="52">
        <v>1</v>
      </c>
      <c r="P118" s="52"/>
      <c r="Q118" s="52"/>
      <c r="R118" s="52"/>
      <c r="S118" s="52"/>
      <c r="T118" s="52">
        <v>8305</v>
      </c>
      <c r="U118" s="52">
        <v>7093</v>
      </c>
      <c r="V118" s="52">
        <v>996</v>
      </c>
      <c r="W118" s="52">
        <v>216</v>
      </c>
      <c r="X118" s="52"/>
      <c r="Y118" s="52"/>
      <c r="Z118" s="52"/>
      <c r="AA118" s="52"/>
      <c r="AB118" s="52"/>
      <c r="AC118" s="52"/>
    </row>
    <row r="119" s="2" customFormat="1" ht="60" spans="1:29">
      <c r="A119" s="31">
        <v>1</v>
      </c>
      <c r="B119" s="85" t="s">
        <v>477</v>
      </c>
      <c r="C119" s="86" t="s">
        <v>478</v>
      </c>
      <c r="D119" s="86" t="s">
        <v>479</v>
      </c>
      <c r="E119" s="53" t="s">
        <v>37</v>
      </c>
      <c r="F119" s="53" t="s">
        <v>38</v>
      </c>
      <c r="G119" s="86" t="s">
        <v>479</v>
      </c>
      <c r="H119" s="87" t="s">
        <v>480</v>
      </c>
      <c r="I119" s="60">
        <v>1</v>
      </c>
      <c r="J119" s="60"/>
      <c r="K119" s="60"/>
      <c r="L119" s="60"/>
      <c r="M119" s="60"/>
      <c r="N119" s="60"/>
      <c r="O119" s="60"/>
      <c r="P119" s="61"/>
      <c r="Q119" s="60">
        <v>225</v>
      </c>
      <c r="R119" s="60" t="s">
        <v>481</v>
      </c>
      <c r="S119" s="60" t="s">
        <v>482</v>
      </c>
      <c r="T119" s="60">
        <v>960</v>
      </c>
      <c r="U119" s="60">
        <v>960</v>
      </c>
      <c r="V119" s="61"/>
      <c r="W119" s="61"/>
      <c r="X119" s="61"/>
      <c r="Y119" s="61"/>
      <c r="Z119" s="61"/>
      <c r="AA119" s="61"/>
      <c r="AB119" s="89"/>
      <c r="AC119" s="89"/>
    </row>
    <row r="120" s="2" customFormat="1" ht="60" spans="1:29">
      <c r="A120" s="31">
        <v>2</v>
      </c>
      <c r="B120" s="31">
        <v>202207003</v>
      </c>
      <c r="C120" s="60" t="s">
        <v>483</v>
      </c>
      <c r="D120" s="60" t="s">
        <v>484</v>
      </c>
      <c r="E120" s="60" t="s">
        <v>37</v>
      </c>
      <c r="F120" s="53" t="s">
        <v>38</v>
      </c>
      <c r="G120" s="60" t="s">
        <v>484</v>
      </c>
      <c r="H120" s="88" t="s">
        <v>485</v>
      </c>
      <c r="I120" s="60">
        <v>1</v>
      </c>
      <c r="J120" s="60"/>
      <c r="K120" s="60"/>
      <c r="L120" s="60"/>
      <c r="M120" s="60"/>
      <c r="N120" s="60"/>
      <c r="O120" s="60"/>
      <c r="P120" s="61"/>
      <c r="Q120" s="60">
        <v>1700</v>
      </c>
      <c r="R120" s="60" t="s">
        <v>486</v>
      </c>
      <c r="S120" s="60" t="s">
        <v>487</v>
      </c>
      <c r="T120" s="60">
        <v>1920</v>
      </c>
      <c r="U120" s="60">
        <v>1920</v>
      </c>
      <c r="V120" s="61"/>
      <c r="W120" s="61"/>
      <c r="X120" s="61"/>
      <c r="Y120" s="61"/>
      <c r="Z120" s="61"/>
      <c r="AA120" s="61"/>
      <c r="AB120" s="89"/>
      <c r="AC120" s="89"/>
    </row>
    <row r="121" s="2" customFormat="1" ht="36" spans="1:29">
      <c r="A121" s="31">
        <v>3</v>
      </c>
      <c r="B121" s="31">
        <v>202207009</v>
      </c>
      <c r="C121" s="53" t="s">
        <v>488</v>
      </c>
      <c r="D121" s="60" t="s">
        <v>489</v>
      </c>
      <c r="E121" s="60" t="s">
        <v>37</v>
      </c>
      <c r="F121" s="53" t="s">
        <v>38</v>
      </c>
      <c r="G121" s="60" t="s">
        <v>489</v>
      </c>
      <c r="H121" s="89" t="s">
        <v>490</v>
      </c>
      <c r="I121" s="60">
        <v>1</v>
      </c>
      <c r="J121" s="53"/>
      <c r="K121" s="53"/>
      <c r="L121" s="53"/>
      <c r="M121" s="53"/>
      <c r="N121" s="53"/>
      <c r="O121" s="53"/>
      <c r="P121" s="61"/>
      <c r="Q121" s="60">
        <v>600</v>
      </c>
      <c r="R121" s="53" t="s">
        <v>491</v>
      </c>
      <c r="S121" s="53" t="s">
        <v>492</v>
      </c>
      <c r="T121" s="97">
        <v>973</v>
      </c>
      <c r="U121" s="97">
        <v>973</v>
      </c>
      <c r="V121" s="61"/>
      <c r="W121" s="61"/>
      <c r="X121" s="61"/>
      <c r="Y121" s="61"/>
      <c r="Z121" s="61"/>
      <c r="AA121" s="61"/>
      <c r="AB121" s="89"/>
      <c r="AC121" s="89"/>
    </row>
    <row r="122" customFormat="1" ht="96" spans="1:29">
      <c r="A122" s="31">
        <v>4</v>
      </c>
      <c r="B122" s="31">
        <v>202207017</v>
      </c>
      <c r="C122" s="60" t="s">
        <v>493</v>
      </c>
      <c r="D122" s="60" t="s">
        <v>494</v>
      </c>
      <c r="E122" s="60" t="s">
        <v>37</v>
      </c>
      <c r="F122" s="53" t="s">
        <v>38</v>
      </c>
      <c r="G122" s="60" t="s">
        <v>494</v>
      </c>
      <c r="H122" s="89" t="s">
        <v>495</v>
      </c>
      <c r="I122" s="62"/>
      <c r="J122" s="62"/>
      <c r="K122" s="92">
        <v>1</v>
      </c>
      <c r="L122" s="62"/>
      <c r="M122" s="62"/>
      <c r="N122" s="62"/>
      <c r="O122" s="62"/>
      <c r="P122" s="61"/>
      <c r="Q122" s="92">
        <v>5000</v>
      </c>
      <c r="R122" s="60" t="s">
        <v>494</v>
      </c>
      <c r="S122" s="60" t="s">
        <v>496</v>
      </c>
      <c r="T122" s="60">
        <v>820</v>
      </c>
      <c r="U122" s="60">
        <v>820</v>
      </c>
      <c r="V122" s="61"/>
      <c r="W122" s="61"/>
      <c r="X122" s="61"/>
      <c r="Y122" s="61"/>
      <c r="Z122" s="61"/>
      <c r="AA122" s="61"/>
      <c r="AB122" s="60"/>
      <c r="AC122" s="60"/>
    </row>
    <row r="123" customFormat="1" ht="48" spans="1:29">
      <c r="A123" s="31">
        <v>5</v>
      </c>
      <c r="B123" s="85" t="s">
        <v>497</v>
      </c>
      <c r="C123" s="60" t="s">
        <v>498</v>
      </c>
      <c r="D123" s="60" t="s">
        <v>499</v>
      </c>
      <c r="E123" s="60" t="s">
        <v>500</v>
      </c>
      <c r="F123" s="53" t="s">
        <v>38</v>
      </c>
      <c r="G123" s="60" t="s">
        <v>499</v>
      </c>
      <c r="H123" s="89" t="s">
        <v>501</v>
      </c>
      <c r="I123" s="60">
        <v>1</v>
      </c>
      <c r="J123" s="60"/>
      <c r="K123" s="60"/>
      <c r="L123" s="60"/>
      <c r="M123" s="60"/>
      <c r="N123" s="60"/>
      <c r="O123" s="60"/>
      <c r="P123" s="61"/>
      <c r="Q123" s="60">
        <v>500</v>
      </c>
      <c r="R123" s="60" t="s">
        <v>502</v>
      </c>
      <c r="S123" s="60" t="s">
        <v>503</v>
      </c>
      <c r="T123" s="60">
        <v>200</v>
      </c>
      <c r="U123" s="60">
        <v>200</v>
      </c>
      <c r="V123" s="61"/>
      <c r="W123" s="61"/>
      <c r="X123" s="61"/>
      <c r="Y123" s="61"/>
      <c r="Z123" s="61"/>
      <c r="AA123" s="61"/>
      <c r="AB123" s="89"/>
      <c r="AC123" s="89"/>
    </row>
    <row r="124" customFormat="1" ht="84" spans="1:29">
      <c r="A124" s="31">
        <v>6</v>
      </c>
      <c r="B124" s="85">
        <v>202207016</v>
      </c>
      <c r="C124" s="60" t="s">
        <v>504</v>
      </c>
      <c r="D124" s="60" t="s">
        <v>505</v>
      </c>
      <c r="E124" s="60" t="s">
        <v>37</v>
      </c>
      <c r="F124" s="53" t="s">
        <v>38</v>
      </c>
      <c r="G124" s="60" t="s">
        <v>505</v>
      </c>
      <c r="H124" s="89" t="s">
        <v>506</v>
      </c>
      <c r="I124" s="60">
        <v>1</v>
      </c>
      <c r="J124" s="60"/>
      <c r="K124" s="60"/>
      <c r="L124" s="60"/>
      <c r="M124" s="60"/>
      <c r="N124" s="60"/>
      <c r="O124" s="60"/>
      <c r="P124" s="61"/>
      <c r="Q124" s="60">
        <v>225</v>
      </c>
      <c r="R124" s="60" t="s">
        <v>481</v>
      </c>
      <c r="S124" s="60" t="s">
        <v>482</v>
      </c>
      <c r="T124" s="60">
        <v>200</v>
      </c>
      <c r="U124" s="60">
        <v>200</v>
      </c>
      <c r="V124" s="61"/>
      <c r="W124" s="61"/>
      <c r="X124" s="61"/>
      <c r="Y124" s="61"/>
      <c r="Z124" s="61"/>
      <c r="AA124" s="61"/>
      <c r="AB124" s="89"/>
      <c r="AC124" s="89"/>
    </row>
    <row r="125" customFormat="1" ht="36" spans="1:29">
      <c r="A125" s="31">
        <v>7</v>
      </c>
      <c r="B125" s="85">
        <v>202207012</v>
      </c>
      <c r="C125" s="53" t="s">
        <v>507</v>
      </c>
      <c r="D125" s="53" t="s">
        <v>508</v>
      </c>
      <c r="E125" s="53" t="s">
        <v>37</v>
      </c>
      <c r="F125" s="53" t="s">
        <v>38</v>
      </c>
      <c r="G125" s="53" t="s">
        <v>508</v>
      </c>
      <c r="H125" s="47" t="s">
        <v>509</v>
      </c>
      <c r="I125" s="60">
        <v>1</v>
      </c>
      <c r="J125" s="60"/>
      <c r="K125" s="60"/>
      <c r="L125" s="60"/>
      <c r="M125" s="60"/>
      <c r="N125" s="60"/>
      <c r="O125" s="60"/>
      <c r="P125" s="61"/>
      <c r="Q125" s="60">
        <v>4000</v>
      </c>
      <c r="R125" s="60" t="s">
        <v>502</v>
      </c>
      <c r="S125" s="60" t="s">
        <v>510</v>
      </c>
      <c r="T125" s="60">
        <v>600</v>
      </c>
      <c r="U125" s="60">
        <v>600</v>
      </c>
      <c r="V125" s="61"/>
      <c r="W125" s="61"/>
      <c r="X125" s="61"/>
      <c r="Y125" s="61"/>
      <c r="Z125" s="61"/>
      <c r="AA125" s="61"/>
      <c r="AB125" s="106"/>
      <c r="AC125" s="60"/>
    </row>
    <row r="126" customFormat="1" ht="36" spans="1:29">
      <c r="A126" s="31">
        <v>8</v>
      </c>
      <c r="B126" s="85" t="s">
        <v>511</v>
      </c>
      <c r="C126" s="53" t="s">
        <v>512</v>
      </c>
      <c r="D126" s="53" t="s">
        <v>513</v>
      </c>
      <c r="E126" s="53" t="s">
        <v>37</v>
      </c>
      <c r="F126" s="53" t="s">
        <v>38</v>
      </c>
      <c r="G126" s="53" t="s">
        <v>513</v>
      </c>
      <c r="H126" s="47" t="s">
        <v>514</v>
      </c>
      <c r="I126" s="93"/>
      <c r="J126" s="60"/>
      <c r="K126" s="60">
        <v>1</v>
      </c>
      <c r="L126" s="60"/>
      <c r="M126" s="60"/>
      <c r="N126" s="60"/>
      <c r="O126" s="60"/>
      <c r="P126" s="61"/>
      <c r="Q126" s="60">
        <v>1300</v>
      </c>
      <c r="R126" s="98" t="s">
        <v>515</v>
      </c>
      <c r="S126" s="53" t="s">
        <v>516</v>
      </c>
      <c r="T126" s="99">
        <v>150</v>
      </c>
      <c r="U126" s="99">
        <v>150</v>
      </c>
      <c r="V126" s="61"/>
      <c r="W126" s="61"/>
      <c r="X126" s="61"/>
      <c r="Y126" s="61"/>
      <c r="Z126" s="61"/>
      <c r="AA126" s="61"/>
      <c r="AB126" s="60"/>
      <c r="AC126" s="60"/>
    </row>
    <row r="127" customFormat="1" ht="36" spans="1:29">
      <c r="A127" s="31">
        <v>9</v>
      </c>
      <c r="B127" s="31">
        <v>202207010</v>
      </c>
      <c r="C127" s="53" t="s">
        <v>517</v>
      </c>
      <c r="D127" s="60" t="s">
        <v>491</v>
      </c>
      <c r="E127" s="53" t="s">
        <v>37</v>
      </c>
      <c r="F127" s="53" t="s">
        <v>38</v>
      </c>
      <c r="G127" s="60" t="s">
        <v>491</v>
      </c>
      <c r="H127" s="89" t="s">
        <v>518</v>
      </c>
      <c r="I127" s="60">
        <v>1</v>
      </c>
      <c r="J127" s="63"/>
      <c r="K127" s="63"/>
      <c r="L127" s="63"/>
      <c r="M127" s="63"/>
      <c r="N127" s="63"/>
      <c r="O127" s="63"/>
      <c r="P127" s="61"/>
      <c r="Q127" s="60">
        <v>30</v>
      </c>
      <c r="R127" s="53" t="s">
        <v>491</v>
      </c>
      <c r="S127" s="53" t="s">
        <v>492</v>
      </c>
      <c r="T127" s="97">
        <v>300</v>
      </c>
      <c r="U127" s="97">
        <v>300</v>
      </c>
      <c r="V127" s="61"/>
      <c r="W127" s="61"/>
      <c r="X127" s="61"/>
      <c r="Y127" s="61"/>
      <c r="Z127" s="61"/>
      <c r="AA127" s="61"/>
      <c r="AB127" s="89"/>
      <c r="AC127" s="89"/>
    </row>
    <row r="128" customFormat="1" ht="60" spans="1:29">
      <c r="A128" s="31">
        <v>10</v>
      </c>
      <c r="B128" s="31">
        <v>202207008</v>
      </c>
      <c r="C128" s="53" t="s">
        <v>519</v>
      </c>
      <c r="D128" s="60" t="s">
        <v>520</v>
      </c>
      <c r="E128" s="60" t="s">
        <v>43</v>
      </c>
      <c r="F128" s="53" t="s">
        <v>38</v>
      </c>
      <c r="G128" s="60" t="s">
        <v>520</v>
      </c>
      <c r="H128" s="89" t="s">
        <v>521</v>
      </c>
      <c r="I128" s="60">
        <v>1</v>
      </c>
      <c r="J128" s="53"/>
      <c r="K128" s="53"/>
      <c r="L128" s="53"/>
      <c r="M128" s="53"/>
      <c r="N128" s="53"/>
      <c r="O128" s="53"/>
      <c r="P128" s="61"/>
      <c r="Q128" s="60">
        <v>260</v>
      </c>
      <c r="R128" s="53" t="s">
        <v>520</v>
      </c>
      <c r="S128" s="53" t="s">
        <v>522</v>
      </c>
      <c r="T128" s="97">
        <v>100</v>
      </c>
      <c r="U128" s="97">
        <v>100</v>
      </c>
      <c r="V128" s="61"/>
      <c r="W128" s="61"/>
      <c r="X128" s="61"/>
      <c r="Y128" s="61"/>
      <c r="Z128" s="61"/>
      <c r="AA128" s="61"/>
      <c r="AB128" s="89"/>
      <c r="AC128" s="89"/>
    </row>
    <row r="129" customFormat="1" ht="24" spans="1:29">
      <c r="A129" s="31">
        <v>11</v>
      </c>
      <c r="B129" s="85">
        <v>202207026</v>
      </c>
      <c r="C129" s="60" t="s">
        <v>523</v>
      </c>
      <c r="D129" s="60" t="s">
        <v>524</v>
      </c>
      <c r="E129" s="86" t="s">
        <v>37</v>
      </c>
      <c r="F129" s="53" t="s">
        <v>38</v>
      </c>
      <c r="G129" s="60" t="s">
        <v>524</v>
      </c>
      <c r="H129" s="89" t="s">
        <v>525</v>
      </c>
      <c r="I129" s="60"/>
      <c r="J129" s="60"/>
      <c r="K129" s="60"/>
      <c r="L129" s="60"/>
      <c r="M129" s="60">
        <v>1</v>
      </c>
      <c r="N129" s="60"/>
      <c r="O129" s="60"/>
      <c r="P129" s="61"/>
      <c r="Q129" s="60">
        <v>500</v>
      </c>
      <c r="R129" s="60" t="s">
        <v>526</v>
      </c>
      <c r="S129" s="60" t="s">
        <v>527</v>
      </c>
      <c r="T129" s="60">
        <v>210</v>
      </c>
      <c r="U129" s="60">
        <v>210</v>
      </c>
      <c r="V129" s="61"/>
      <c r="W129" s="61"/>
      <c r="X129" s="61"/>
      <c r="Y129" s="61"/>
      <c r="Z129" s="61"/>
      <c r="AA129" s="61"/>
      <c r="AB129" s="60"/>
      <c r="AC129" s="60"/>
    </row>
    <row r="130" customFormat="1" ht="24" spans="1:29">
      <c r="A130" s="31">
        <v>12</v>
      </c>
      <c r="B130" s="85">
        <v>202207027</v>
      </c>
      <c r="C130" s="60" t="s">
        <v>528</v>
      </c>
      <c r="D130" s="60" t="s">
        <v>524</v>
      </c>
      <c r="E130" s="107" t="s">
        <v>37</v>
      </c>
      <c r="F130" s="53" t="s">
        <v>38</v>
      </c>
      <c r="G130" s="60" t="s">
        <v>524</v>
      </c>
      <c r="H130" s="89" t="s">
        <v>529</v>
      </c>
      <c r="I130" s="60">
        <v>1</v>
      </c>
      <c r="J130" s="60"/>
      <c r="K130" s="60"/>
      <c r="L130" s="60"/>
      <c r="M130" s="60"/>
      <c r="N130" s="60"/>
      <c r="O130" s="60"/>
      <c r="P130" s="61"/>
      <c r="Q130" s="60">
        <v>1200</v>
      </c>
      <c r="R130" s="60" t="s">
        <v>526</v>
      </c>
      <c r="S130" s="60" t="s">
        <v>527</v>
      </c>
      <c r="T130" s="60">
        <v>190</v>
      </c>
      <c r="U130" s="60">
        <v>190</v>
      </c>
      <c r="V130" s="61"/>
      <c r="W130" s="61"/>
      <c r="X130" s="61"/>
      <c r="Y130" s="61"/>
      <c r="Z130" s="61"/>
      <c r="AA130" s="61"/>
      <c r="AB130" s="89"/>
      <c r="AC130" s="89"/>
    </row>
    <row r="131" customFormat="1" ht="36" spans="1:29">
      <c r="A131" s="31">
        <v>13</v>
      </c>
      <c r="B131" s="31">
        <v>202207029</v>
      </c>
      <c r="C131" s="86" t="s">
        <v>20</v>
      </c>
      <c r="D131" s="60" t="s">
        <v>524</v>
      </c>
      <c r="E131" s="86" t="s">
        <v>37</v>
      </c>
      <c r="F131" s="53" t="s">
        <v>38</v>
      </c>
      <c r="G131" s="60" t="s">
        <v>524</v>
      </c>
      <c r="H131" s="89" t="s">
        <v>530</v>
      </c>
      <c r="I131" s="60"/>
      <c r="J131" s="60"/>
      <c r="K131" s="60"/>
      <c r="L131" s="60"/>
      <c r="M131" s="60"/>
      <c r="N131" s="60"/>
      <c r="O131" s="60">
        <v>1</v>
      </c>
      <c r="P131" s="61"/>
      <c r="Q131" s="60">
        <v>15000</v>
      </c>
      <c r="R131" s="60" t="s">
        <v>526</v>
      </c>
      <c r="S131" s="60" t="s">
        <v>527</v>
      </c>
      <c r="T131" s="60">
        <v>70</v>
      </c>
      <c r="U131" s="60">
        <v>70</v>
      </c>
      <c r="V131" s="61"/>
      <c r="W131" s="61"/>
      <c r="X131" s="61"/>
      <c r="Y131" s="61"/>
      <c r="Z131" s="61"/>
      <c r="AA131" s="61"/>
      <c r="AB131" s="89"/>
      <c r="AC131" s="89"/>
    </row>
    <row r="132" customFormat="1" ht="48" spans="1:29">
      <c r="A132" s="31">
        <v>14</v>
      </c>
      <c r="B132" s="85">
        <v>202207022</v>
      </c>
      <c r="C132" s="86" t="s">
        <v>531</v>
      </c>
      <c r="D132" s="86" t="s">
        <v>532</v>
      </c>
      <c r="E132" s="86" t="s">
        <v>37</v>
      </c>
      <c r="F132" s="53" t="s">
        <v>38</v>
      </c>
      <c r="G132" s="86" t="s">
        <v>532</v>
      </c>
      <c r="H132" s="87" t="s">
        <v>533</v>
      </c>
      <c r="I132" s="60"/>
      <c r="J132" s="60"/>
      <c r="K132" s="60">
        <v>1</v>
      </c>
      <c r="L132" s="60"/>
      <c r="M132" s="60"/>
      <c r="N132" s="60"/>
      <c r="O132" s="60"/>
      <c r="P132" s="61"/>
      <c r="Q132" s="60">
        <v>210</v>
      </c>
      <c r="R132" s="86" t="s">
        <v>515</v>
      </c>
      <c r="S132" s="60" t="s">
        <v>516</v>
      </c>
      <c r="T132" s="60">
        <v>140</v>
      </c>
      <c r="U132" s="61"/>
      <c r="V132" s="60">
        <v>140</v>
      </c>
      <c r="W132" s="61"/>
      <c r="X132" s="61"/>
      <c r="Y132" s="61"/>
      <c r="Z132" s="61"/>
      <c r="AA132" s="61"/>
      <c r="AB132" s="60"/>
      <c r="AC132" s="60"/>
    </row>
    <row r="133" customFormat="1" ht="84" spans="1:29">
      <c r="A133" s="31">
        <v>15</v>
      </c>
      <c r="B133" s="85">
        <v>202207023</v>
      </c>
      <c r="C133" s="86" t="s">
        <v>534</v>
      </c>
      <c r="D133" s="86" t="s">
        <v>535</v>
      </c>
      <c r="E133" s="86" t="s">
        <v>37</v>
      </c>
      <c r="F133" s="53" t="s">
        <v>38</v>
      </c>
      <c r="G133" s="86" t="s">
        <v>535</v>
      </c>
      <c r="H133" s="87" t="s">
        <v>536</v>
      </c>
      <c r="I133" s="60"/>
      <c r="J133" s="60"/>
      <c r="K133" s="60">
        <v>1</v>
      </c>
      <c r="L133" s="60"/>
      <c r="M133" s="60"/>
      <c r="N133" s="60"/>
      <c r="O133" s="60"/>
      <c r="P133" s="61"/>
      <c r="Q133" s="60">
        <v>200</v>
      </c>
      <c r="R133" s="86" t="s">
        <v>515</v>
      </c>
      <c r="S133" s="60" t="s">
        <v>516</v>
      </c>
      <c r="T133" s="60">
        <v>202</v>
      </c>
      <c r="U133" s="61"/>
      <c r="V133" s="60">
        <v>202</v>
      </c>
      <c r="W133" s="61"/>
      <c r="X133" s="61"/>
      <c r="Y133" s="61"/>
      <c r="Z133" s="61"/>
      <c r="AA133" s="61"/>
      <c r="AB133" s="60"/>
      <c r="AC133" s="60"/>
    </row>
    <row r="134" customFormat="1" ht="96" spans="1:29">
      <c r="A134" s="31">
        <v>16</v>
      </c>
      <c r="B134" s="85" t="s">
        <v>537</v>
      </c>
      <c r="C134" s="86" t="s">
        <v>538</v>
      </c>
      <c r="D134" s="86" t="s">
        <v>539</v>
      </c>
      <c r="E134" s="86" t="s">
        <v>37</v>
      </c>
      <c r="F134" s="53" t="s">
        <v>38</v>
      </c>
      <c r="G134" s="86" t="s">
        <v>539</v>
      </c>
      <c r="H134" s="87" t="s">
        <v>540</v>
      </c>
      <c r="I134" s="60"/>
      <c r="J134" s="60"/>
      <c r="K134" s="60">
        <v>1</v>
      </c>
      <c r="L134" s="60"/>
      <c r="M134" s="60"/>
      <c r="N134" s="60"/>
      <c r="O134" s="60"/>
      <c r="P134" s="61"/>
      <c r="Q134" s="60">
        <v>300</v>
      </c>
      <c r="R134" s="86" t="s">
        <v>541</v>
      </c>
      <c r="S134" s="60" t="s">
        <v>542</v>
      </c>
      <c r="T134" s="60">
        <v>498</v>
      </c>
      <c r="U134" s="61"/>
      <c r="V134" s="60">
        <v>498</v>
      </c>
      <c r="W134" s="61"/>
      <c r="X134" s="61"/>
      <c r="Y134" s="61"/>
      <c r="Z134" s="61"/>
      <c r="AA134" s="61"/>
      <c r="AB134" s="60"/>
      <c r="AC134" s="60"/>
    </row>
    <row r="135" customFormat="1" ht="36" spans="1:29">
      <c r="A135" s="31">
        <v>17</v>
      </c>
      <c r="B135" s="98">
        <v>202207048</v>
      </c>
      <c r="C135" s="86" t="s">
        <v>543</v>
      </c>
      <c r="D135" s="86" t="s">
        <v>544</v>
      </c>
      <c r="E135" s="86" t="s">
        <v>37</v>
      </c>
      <c r="F135" s="53" t="s">
        <v>38</v>
      </c>
      <c r="G135" s="86" t="s">
        <v>544</v>
      </c>
      <c r="H135" s="87" t="s">
        <v>545</v>
      </c>
      <c r="I135" s="60"/>
      <c r="J135" s="60"/>
      <c r="K135" s="60">
        <v>1</v>
      </c>
      <c r="L135" s="60"/>
      <c r="M135" s="60"/>
      <c r="N135" s="60"/>
      <c r="O135" s="60"/>
      <c r="P135" s="61"/>
      <c r="Q135" s="60">
        <v>200</v>
      </c>
      <c r="R135" s="86" t="s">
        <v>546</v>
      </c>
      <c r="S135" s="53" t="s">
        <v>547</v>
      </c>
      <c r="T135" s="60">
        <v>156</v>
      </c>
      <c r="U135" s="61"/>
      <c r="V135" s="60">
        <v>156</v>
      </c>
      <c r="W135" s="61"/>
      <c r="X135" s="61"/>
      <c r="Y135" s="61"/>
      <c r="Z135" s="61"/>
      <c r="AA135" s="61"/>
      <c r="AB135" s="60"/>
      <c r="AC135" s="60"/>
    </row>
    <row r="136" customFormat="1" ht="48" spans="1:29">
      <c r="A136" s="31">
        <v>18</v>
      </c>
      <c r="B136" s="31">
        <v>202207042</v>
      </c>
      <c r="C136" s="60" t="s">
        <v>548</v>
      </c>
      <c r="D136" s="60" t="s">
        <v>549</v>
      </c>
      <c r="E136" s="60" t="s">
        <v>37</v>
      </c>
      <c r="F136" s="53" t="s">
        <v>38</v>
      </c>
      <c r="G136" s="60" t="s">
        <v>549</v>
      </c>
      <c r="H136" s="89" t="s">
        <v>550</v>
      </c>
      <c r="I136" s="60">
        <v>1</v>
      </c>
      <c r="J136" s="60"/>
      <c r="K136" s="60"/>
      <c r="L136" s="60"/>
      <c r="M136" s="60"/>
      <c r="N136" s="60"/>
      <c r="O136" s="60"/>
      <c r="P136" s="61"/>
      <c r="Q136" s="60">
        <v>200</v>
      </c>
      <c r="R136" s="60" t="s">
        <v>551</v>
      </c>
      <c r="S136" s="60" t="s">
        <v>552</v>
      </c>
      <c r="T136" s="60">
        <v>216</v>
      </c>
      <c r="U136" s="61"/>
      <c r="V136" s="61"/>
      <c r="W136" s="60">
        <v>216</v>
      </c>
      <c r="X136" s="61"/>
      <c r="Y136" s="61"/>
      <c r="Z136" s="61"/>
      <c r="AA136" s="61"/>
      <c r="AB136" s="106"/>
      <c r="AC136" s="106"/>
    </row>
    <row r="137" s="3" customFormat="1" ht="24" customHeight="1" spans="1:29">
      <c r="A137" s="31">
        <v>19</v>
      </c>
      <c r="B137" s="108">
        <v>202207030</v>
      </c>
      <c r="C137" s="109" t="s">
        <v>553</v>
      </c>
      <c r="D137" s="110" t="s">
        <v>554</v>
      </c>
      <c r="E137" s="111" t="s">
        <v>37</v>
      </c>
      <c r="F137" s="112" t="s">
        <v>38</v>
      </c>
      <c r="G137" s="110" t="s">
        <v>554</v>
      </c>
      <c r="H137" s="113" t="s">
        <v>555</v>
      </c>
      <c r="I137" s="91"/>
      <c r="J137" s="91"/>
      <c r="K137" s="111">
        <v>1</v>
      </c>
      <c r="L137" s="91"/>
      <c r="M137" s="111"/>
      <c r="N137" s="91"/>
      <c r="O137" s="91"/>
      <c r="P137" s="91"/>
      <c r="Q137" s="111">
        <v>7500</v>
      </c>
      <c r="R137" s="109" t="s">
        <v>546</v>
      </c>
      <c r="S137" s="131" t="s">
        <v>547</v>
      </c>
      <c r="T137" s="111">
        <v>130</v>
      </c>
      <c r="U137" s="111">
        <v>130</v>
      </c>
      <c r="V137" s="52"/>
      <c r="W137" s="52"/>
      <c r="X137" s="52"/>
      <c r="Y137" s="52"/>
      <c r="Z137" s="52"/>
      <c r="AA137" s="52"/>
      <c r="AB137" s="52"/>
      <c r="AC137" s="52"/>
    </row>
    <row r="138" s="3" customFormat="1" ht="24" customHeight="1" spans="1:29">
      <c r="A138" s="31">
        <v>20</v>
      </c>
      <c r="B138" s="108">
        <v>202207049</v>
      </c>
      <c r="C138" s="109" t="s">
        <v>556</v>
      </c>
      <c r="D138" s="110" t="s">
        <v>557</v>
      </c>
      <c r="E138" s="111" t="s">
        <v>37</v>
      </c>
      <c r="F138" s="112" t="s">
        <v>38</v>
      </c>
      <c r="G138" s="110" t="s">
        <v>557</v>
      </c>
      <c r="H138" s="113" t="s">
        <v>558</v>
      </c>
      <c r="I138" s="111">
        <v>1</v>
      </c>
      <c r="J138" s="111"/>
      <c r="K138" s="111"/>
      <c r="L138" s="111"/>
      <c r="M138" s="111"/>
      <c r="N138" s="111"/>
      <c r="O138" s="111"/>
      <c r="P138" s="111"/>
      <c r="Q138" s="111">
        <v>1000</v>
      </c>
      <c r="R138" s="109" t="s">
        <v>541</v>
      </c>
      <c r="S138" s="111" t="s">
        <v>542</v>
      </c>
      <c r="T138" s="111">
        <v>270</v>
      </c>
      <c r="U138" s="111">
        <v>270</v>
      </c>
      <c r="V138" s="52"/>
      <c r="W138" s="52"/>
      <c r="X138" s="52"/>
      <c r="Y138" s="52"/>
      <c r="Z138" s="52"/>
      <c r="AA138" s="52"/>
      <c r="AB138" s="52"/>
      <c r="AC138" s="52"/>
    </row>
    <row r="139" s="3" customFormat="1" ht="24" customHeight="1" spans="1:29">
      <c r="A139" s="52" t="s">
        <v>559</v>
      </c>
      <c r="B139" s="52"/>
      <c r="C139" s="114"/>
      <c r="D139" s="52"/>
      <c r="E139" s="52"/>
      <c r="F139" s="52"/>
      <c r="G139" s="52"/>
      <c r="H139" s="115"/>
      <c r="I139" s="92">
        <v>19</v>
      </c>
      <c r="J139" s="92">
        <f>SUM(J140:J183)</f>
        <v>2</v>
      </c>
      <c r="K139" s="92">
        <v>21</v>
      </c>
      <c r="L139" s="92">
        <v>1</v>
      </c>
      <c r="M139" s="92"/>
      <c r="N139" s="92"/>
      <c r="O139" s="92">
        <f>SUM(O140:O172)</f>
        <v>1</v>
      </c>
      <c r="P139" s="52"/>
      <c r="Q139" s="53">
        <v>84402</v>
      </c>
      <c r="R139" s="52"/>
      <c r="S139" s="52"/>
      <c r="T139" s="52">
        <v>15047</v>
      </c>
      <c r="U139" s="52">
        <v>12045</v>
      </c>
      <c r="V139" s="52">
        <v>1460</v>
      </c>
      <c r="W139" s="52"/>
      <c r="X139" s="52">
        <v>129</v>
      </c>
      <c r="Y139" s="52">
        <v>1413</v>
      </c>
      <c r="Z139" s="52"/>
      <c r="AA139" s="52"/>
      <c r="AB139" s="52"/>
      <c r="AC139" s="52"/>
    </row>
    <row r="140" customFormat="1" ht="84" spans="1:29">
      <c r="A140" s="93">
        <v>1</v>
      </c>
      <c r="B140" s="53">
        <v>202204001</v>
      </c>
      <c r="C140" s="116" t="s">
        <v>560</v>
      </c>
      <c r="D140" s="116" t="s">
        <v>561</v>
      </c>
      <c r="E140" s="117" t="s">
        <v>37</v>
      </c>
      <c r="F140" s="53" t="s">
        <v>562</v>
      </c>
      <c r="G140" s="117" t="s">
        <v>561</v>
      </c>
      <c r="H140" s="116" t="s">
        <v>563</v>
      </c>
      <c r="I140" s="125"/>
      <c r="J140" s="125"/>
      <c r="K140" s="125">
        <v>1</v>
      </c>
      <c r="L140" s="125"/>
      <c r="M140" s="125"/>
      <c r="N140" s="61"/>
      <c r="O140" s="125"/>
      <c r="P140" s="126"/>
      <c r="Q140" s="125">
        <v>4109</v>
      </c>
      <c r="R140" s="125" t="s">
        <v>61</v>
      </c>
      <c r="S140" s="132" t="s">
        <v>564</v>
      </c>
      <c r="T140" s="132">
        <v>499</v>
      </c>
      <c r="U140" s="132">
        <v>499</v>
      </c>
      <c r="V140" s="126"/>
      <c r="W140" s="126"/>
      <c r="X140" s="126"/>
      <c r="Y140" s="126"/>
      <c r="Z140" s="126"/>
      <c r="AA140" s="126"/>
      <c r="AB140" s="135"/>
      <c r="AC140" s="135"/>
    </row>
    <row r="141" customFormat="1" ht="84" spans="1:29">
      <c r="A141" s="93">
        <v>2</v>
      </c>
      <c r="B141" s="53">
        <v>202204002</v>
      </c>
      <c r="C141" s="116" t="s">
        <v>565</v>
      </c>
      <c r="D141" s="116" t="s">
        <v>566</v>
      </c>
      <c r="E141" s="117" t="s">
        <v>37</v>
      </c>
      <c r="F141" s="53" t="s">
        <v>562</v>
      </c>
      <c r="G141" s="117" t="s">
        <v>566</v>
      </c>
      <c r="H141" s="116" t="s">
        <v>567</v>
      </c>
      <c r="I141" s="125"/>
      <c r="J141" s="125"/>
      <c r="K141" s="125">
        <v>1</v>
      </c>
      <c r="L141" s="125"/>
      <c r="M141" s="125"/>
      <c r="N141" s="125"/>
      <c r="O141" s="127"/>
      <c r="P141" s="126"/>
      <c r="Q141" s="125">
        <v>792</v>
      </c>
      <c r="R141" s="125" t="s">
        <v>61</v>
      </c>
      <c r="S141" s="132" t="s">
        <v>564</v>
      </c>
      <c r="T141" s="132">
        <v>499</v>
      </c>
      <c r="U141" s="132">
        <v>499</v>
      </c>
      <c r="V141" s="126"/>
      <c r="W141" s="126"/>
      <c r="X141" s="126"/>
      <c r="Y141" s="126"/>
      <c r="Z141" s="126"/>
      <c r="AA141" s="126"/>
      <c r="AB141" s="135"/>
      <c r="AC141" s="135"/>
    </row>
    <row r="142" customFormat="1" ht="48" spans="1:29">
      <c r="A142" s="93">
        <v>3</v>
      </c>
      <c r="B142" s="53">
        <v>202204003</v>
      </c>
      <c r="C142" s="116" t="s">
        <v>568</v>
      </c>
      <c r="D142" s="116" t="s">
        <v>569</v>
      </c>
      <c r="E142" s="117" t="s">
        <v>37</v>
      </c>
      <c r="F142" s="53" t="s">
        <v>562</v>
      </c>
      <c r="G142" s="117" t="s">
        <v>569</v>
      </c>
      <c r="H142" s="116" t="s">
        <v>570</v>
      </c>
      <c r="I142" s="125"/>
      <c r="J142" s="125"/>
      <c r="K142" s="125">
        <v>1</v>
      </c>
      <c r="L142" s="125"/>
      <c r="M142" s="125"/>
      <c r="N142" s="125"/>
      <c r="O142" s="125"/>
      <c r="P142" s="126"/>
      <c r="Q142" s="125">
        <v>1990</v>
      </c>
      <c r="R142" s="125" t="s">
        <v>571</v>
      </c>
      <c r="S142" s="132" t="s">
        <v>572</v>
      </c>
      <c r="T142" s="132">
        <v>499</v>
      </c>
      <c r="U142" s="126"/>
      <c r="V142" s="132">
        <v>499</v>
      </c>
      <c r="W142" s="126"/>
      <c r="X142" s="126"/>
      <c r="Y142" s="126"/>
      <c r="Z142" s="126"/>
      <c r="AA142" s="126"/>
      <c r="AB142" s="135"/>
      <c r="AC142" s="135"/>
    </row>
    <row r="143" customFormat="1" ht="48" spans="1:29">
      <c r="A143" s="93">
        <v>4</v>
      </c>
      <c r="B143" s="53">
        <v>202204004</v>
      </c>
      <c r="C143" s="116" t="s">
        <v>573</v>
      </c>
      <c r="D143" s="116" t="s">
        <v>574</v>
      </c>
      <c r="E143" s="117" t="s">
        <v>37</v>
      </c>
      <c r="F143" s="53" t="s">
        <v>562</v>
      </c>
      <c r="G143" s="117" t="s">
        <v>574</v>
      </c>
      <c r="H143" s="116" t="s">
        <v>575</v>
      </c>
      <c r="I143" s="125"/>
      <c r="J143" s="125"/>
      <c r="K143" s="125">
        <v>1</v>
      </c>
      <c r="L143" s="125"/>
      <c r="M143" s="125"/>
      <c r="N143" s="125"/>
      <c r="O143" s="127"/>
      <c r="P143" s="126"/>
      <c r="Q143" s="125">
        <v>2786</v>
      </c>
      <c r="R143" s="125" t="s">
        <v>61</v>
      </c>
      <c r="S143" s="132" t="s">
        <v>564</v>
      </c>
      <c r="T143" s="132">
        <v>300</v>
      </c>
      <c r="U143" s="132">
        <v>300</v>
      </c>
      <c r="V143" s="126"/>
      <c r="W143" s="126"/>
      <c r="X143" s="126"/>
      <c r="Y143" s="126"/>
      <c r="Z143" s="126"/>
      <c r="AA143" s="126"/>
      <c r="AB143" s="135"/>
      <c r="AC143" s="135"/>
    </row>
    <row r="144" customFormat="1" ht="36" spans="1:29">
      <c r="A144" s="93">
        <v>5</v>
      </c>
      <c r="B144" s="53">
        <v>202204006</v>
      </c>
      <c r="C144" s="116" t="s">
        <v>576</v>
      </c>
      <c r="D144" s="116" t="s">
        <v>577</v>
      </c>
      <c r="E144" s="117" t="s">
        <v>37</v>
      </c>
      <c r="F144" s="53" t="s">
        <v>562</v>
      </c>
      <c r="G144" s="117" t="s">
        <v>577</v>
      </c>
      <c r="H144" s="116" t="s">
        <v>578</v>
      </c>
      <c r="I144" s="125"/>
      <c r="J144" s="125"/>
      <c r="K144" s="125">
        <v>1</v>
      </c>
      <c r="L144" s="125"/>
      <c r="M144" s="125"/>
      <c r="N144" s="125"/>
      <c r="O144" s="128"/>
      <c r="P144" s="126"/>
      <c r="Q144" s="125">
        <v>2261</v>
      </c>
      <c r="R144" s="125" t="s">
        <v>61</v>
      </c>
      <c r="S144" s="132" t="s">
        <v>564</v>
      </c>
      <c r="T144" s="132">
        <v>390</v>
      </c>
      <c r="U144" s="132">
        <v>390</v>
      </c>
      <c r="V144" s="126"/>
      <c r="W144" s="126"/>
      <c r="X144" s="126"/>
      <c r="Y144" s="126"/>
      <c r="Z144" s="126"/>
      <c r="AA144" s="126"/>
      <c r="AB144" s="135"/>
      <c r="AC144" s="135"/>
    </row>
    <row r="145" customFormat="1" ht="84" spans="1:29">
      <c r="A145" s="93">
        <v>6</v>
      </c>
      <c r="B145" s="53">
        <v>202204007</v>
      </c>
      <c r="C145" s="116" t="s">
        <v>579</v>
      </c>
      <c r="D145" s="116" t="s">
        <v>577</v>
      </c>
      <c r="E145" s="117" t="s">
        <v>37</v>
      </c>
      <c r="F145" s="53" t="s">
        <v>562</v>
      </c>
      <c r="G145" s="117" t="s">
        <v>580</v>
      </c>
      <c r="H145" s="116" t="s">
        <v>581</v>
      </c>
      <c r="I145" s="125"/>
      <c r="J145" s="125"/>
      <c r="K145" s="125">
        <v>1</v>
      </c>
      <c r="L145" s="125"/>
      <c r="M145" s="125"/>
      <c r="N145" s="125"/>
      <c r="O145" s="127"/>
      <c r="P145" s="126"/>
      <c r="Q145" s="125">
        <v>2261</v>
      </c>
      <c r="R145" s="125" t="s">
        <v>61</v>
      </c>
      <c r="S145" s="132" t="s">
        <v>564</v>
      </c>
      <c r="T145" s="132">
        <v>300</v>
      </c>
      <c r="U145" s="132">
        <v>300</v>
      </c>
      <c r="V145" s="126"/>
      <c r="W145" s="126"/>
      <c r="X145" s="126"/>
      <c r="Y145" s="126"/>
      <c r="Z145" s="126"/>
      <c r="AA145" s="126"/>
      <c r="AB145" s="135"/>
      <c r="AC145" s="135"/>
    </row>
    <row r="146" customFormat="1" ht="72" spans="1:29">
      <c r="A146" s="93">
        <v>7</v>
      </c>
      <c r="B146" s="53">
        <v>202204008</v>
      </c>
      <c r="C146" s="116" t="s">
        <v>582</v>
      </c>
      <c r="D146" s="116" t="s">
        <v>583</v>
      </c>
      <c r="E146" s="117" t="s">
        <v>37</v>
      </c>
      <c r="F146" s="53" t="s">
        <v>562</v>
      </c>
      <c r="G146" s="117" t="s">
        <v>583</v>
      </c>
      <c r="H146" s="116" t="s">
        <v>584</v>
      </c>
      <c r="I146" s="125"/>
      <c r="J146" s="125"/>
      <c r="K146" s="125">
        <v>1</v>
      </c>
      <c r="L146" s="125"/>
      <c r="M146" s="125"/>
      <c r="N146" s="125"/>
      <c r="O146" s="127"/>
      <c r="P146" s="126"/>
      <c r="Q146" s="125">
        <v>1206</v>
      </c>
      <c r="R146" s="125" t="s">
        <v>61</v>
      </c>
      <c r="S146" s="132" t="s">
        <v>564</v>
      </c>
      <c r="T146" s="132">
        <v>300</v>
      </c>
      <c r="U146" s="132">
        <v>300</v>
      </c>
      <c r="V146" s="126"/>
      <c r="W146" s="126"/>
      <c r="X146" s="126"/>
      <c r="Y146" s="126"/>
      <c r="Z146" s="126"/>
      <c r="AA146" s="126"/>
      <c r="AB146" s="135"/>
      <c r="AC146" s="135"/>
    </row>
    <row r="147" customFormat="1" ht="48" spans="1:29">
      <c r="A147" s="93">
        <v>8</v>
      </c>
      <c r="B147" s="53">
        <v>202204009</v>
      </c>
      <c r="C147" s="116" t="s">
        <v>585</v>
      </c>
      <c r="D147" s="116" t="s">
        <v>586</v>
      </c>
      <c r="E147" s="117" t="s">
        <v>37</v>
      </c>
      <c r="F147" s="53" t="s">
        <v>562</v>
      </c>
      <c r="G147" s="117" t="s">
        <v>586</v>
      </c>
      <c r="H147" s="116" t="s">
        <v>587</v>
      </c>
      <c r="I147" s="125"/>
      <c r="J147" s="125"/>
      <c r="K147" s="125">
        <v>1</v>
      </c>
      <c r="L147" s="125"/>
      <c r="M147" s="125"/>
      <c r="N147" s="125"/>
      <c r="O147" s="127"/>
      <c r="P147" s="126"/>
      <c r="Q147" s="125">
        <v>2147</v>
      </c>
      <c r="R147" s="125" t="s">
        <v>61</v>
      </c>
      <c r="S147" s="132" t="s">
        <v>564</v>
      </c>
      <c r="T147" s="132">
        <v>600</v>
      </c>
      <c r="U147" s="132">
        <v>600</v>
      </c>
      <c r="V147" s="126"/>
      <c r="W147" s="126"/>
      <c r="X147" s="126"/>
      <c r="Y147" s="126"/>
      <c r="Z147" s="126"/>
      <c r="AA147" s="126"/>
      <c r="AB147" s="135"/>
      <c r="AC147" s="135"/>
    </row>
    <row r="148" customFormat="1" ht="72" spans="1:29">
      <c r="A148" s="93">
        <v>9</v>
      </c>
      <c r="B148" s="53">
        <v>202204012</v>
      </c>
      <c r="C148" s="116" t="s">
        <v>588</v>
      </c>
      <c r="D148" s="116" t="s">
        <v>589</v>
      </c>
      <c r="E148" s="117" t="s">
        <v>37</v>
      </c>
      <c r="F148" s="53" t="s">
        <v>562</v>
      </c>
      <c r="G148" s="117" t="s">
        <v>589</v>
      </c>
      <c r="H148" s="116" t="s">
        <v>590</v>
      </c>
      <c r="I148" s="125"/>
      <c r="J148" s="125"/>
      <c r="K148" s="125">
        <v>1</v>
      </c>
      <c r="L148" s="125"/>
      <c r="M148" s="125"/>
      <c r="N148" s="125"/>
      <c r="O148" s="127"/>
      <c r="P148" s="126"/>
      <c r="Q148" s="125">
        <v>2218</v>
      </c>
      <c r="R148" s="125" t="s">
        <v>61</v>
      </c>
      <c r="S148" s="132" t="s">
        <v>564</v>
      </c>
      <c r="T148" s="132">
        <v>190</v>
      </c>
      <c r="U148" s="132">
        <v>190</v>
      </c>
      <c r="V148" s="126"/>
      <c r="W148" s="126"/>
      <c r="X148" s="126"/>
      <c r="Y148" s="126"/>
      <c r="Z148" s="126"/>
      <c r="AA148" s="126"/>
      <c r="AB148" s="135"/>
      <c r="AC148" s="135"/>
    </row>
    <row r="149" customFormat="1" ht="36" spans="1:29">
      <c r="A149" s="93">
        <v>10</v>
      </c>
      <c r="B149" s="53">
        <v>202204013</v>
      </c>
      <c r="C149" s="116" t="s">
        <v>591</v>
      </c>
      <c r="D149" s="116" t="s">
        <v>589</v>
      </c>
      <c r="E149" s="117" t="s">
        <v>37</v>
      </c>
      <c r="F149" s="53" t="s">
        <v>562</v>
      </c>
      <c r="G149" s="117" t="s">
        <v>589</v>
      </c>
      <c r="H149" s="116" t="s">
        <v>592</v>
      </c>
      <c r="I149" s="125"/>
      <c r="J149" s="125"/>
      <c r="K149" s="125">
        <v>1</v>
      </c>
      <c r="L149" s="125"/>
      <c r="M149" s="125"/>
      <c r="N149" s="125"/>
      <c r="O149" s="129"/>
      <c r="P149" s="126"/>
      <c r="Q149" s="125">
        <v>2218</v>
      </c>
      <c r="R149" s="125" t="s">
        <v>61</v>
      </c>
      <c r="S149" s="132" t="s">
        <v>564</v>
      </c>
      <c r="T149" s="132">
        <v>300</v>
      </c>
      <c r="U149" s="132">
        <v>300</v>
      </c>
      <c r="V149" s="126"/>
      <c r="W149" s="126"/>
      <c r="X149" s="126"/>
      <c r="Y149" s="126"/>
      <c r="Z149" s="126"/>
      <c r="AA149" s="126"/>
      <c r="AB149" s="135"/>
      <c r="AC149" s="135"/>
    </row>
    <row r="150" customFormat="1" ht="24" spans="1:29">
      <c r="A150" s="93">
        <v>11</v>
      </c>
      <c r="B150" s="53">
        <v>202204023</v>
      </c>
      <c r="C150" s="116" t="s">
        <v>593</v>
      </c>
      <c r="D150" s="116" t="s">
        <v>594</v>
      </c>
      <c r="E150" s="117" t="s">
        <v>37</v>
      </c>
      <c r="F150" s="53" t="s">
        <v>595</v>
      </c>
      <c r="G150" s="117" t="s">
        <v>594</v>
      </c>
      <c r="H150" s="118" t="s">
        <v>596</v>
      </c>
      <c r="I150" s="125">
        <v>1</v>
      </c>
      <c r="J150" s="125"/>
      <c r="K150" s="125"/>
      <c r="L150" s="125"/>
      <c r="M150" s="125"/>
      <c r="N150" s="125"/>
      <c r="O150" s="125"/>
      <c r="P150" s="126"/>
      <c r="Q150" s="125">
        <v>4800</v>
      </c>
      <c r="R150" s="125" t="s">
        <v>61</v>
      </c>
      <c r="S150" s="132" t="s">
        <v>564</v>
      </c>
      <c r="T150" s="132">
        <v>3000</v>
      </c>
      <c r="U150" s="132">
        <v>3000</v>
      </c>
      <c r="V150" s="126"/>
      <c r="W150" s="126"/>
      <c r="X150" s="126"/>
      <c r="Y150" s="126"/>
      <c r="Z150" s="126"/>
      <c r="AA150" s="126"/>
      <c r="AB150" s="135"/>
      <c r="AC150" s="135"/>
    </row>
    <row r="151" customFormat="1" ht="36" spans="1:29">
      <c r="A151" s="93">
        <v>12</v>
      </c>
      <c r="B151" s="53">
        <v>202204025</v>
      </c>
      <c r="C151" s="116" t="s">
        <v>597</v>
      </c>
      <c r="D151" s="116" t="s">
        <v>594</v>
      </c>
      <c r="E151" s="117" t="s">
        <v>37</v>
      </c>
      <c r="F151" s="53" t="s">
        <v>598</v>
      </c>
      <c r="G151" s="117" t="s">
        <v>594</v>
      </c>
      <c r="H151" s="47" t="s">
        <v>599</v>
      </c>
      <c r="I151" s="125"/>
      <c r="J151" s="125">
        <v>1</v>
      </c>
      <c r="K151" s="125"/>
      <c r="L151" s="125"/>
      <c r="M151" s="125"/>
      <c r="N151" s="125"/>
      <c r="O151" s="127"/>
      <c r="P151" s="126"/>
      <c r="Q151" s="125">
        <v>676</v>
      </c>
      <c r="R151" s="125" t="s">
        <v>61</v>
      </c>
      <c r="S151" s="132" t="s">
        <v>564</v>
      </c>
      <c r="T151" s="125">
        <v>405.6</v>
      </c>
      <c r="U151" s="125">
        <v>405.6</v>
      </c>
      <c r="V151" s="126"/>
      <c r="W151" s="126"/>
      <c r="X151" s="126"/>
      <c r="Y151" s="126"/>
      <c r="Z151" s="126"/>
      <c r="AA151" s="126"/>
      <c r="AB151" s="135"/>
      <c r="AC151" s="135"/>
    </row>
    <row r="152" customFormat="1" ht="32.4" spans="1:29">
      <c r="A152" s="93">
        <v>13</v>
      </c>
      <c r="B152" s="53">
        <v>202204026</v>
      </c>
      <c r="C152" s="116" t="s">
        <v>600</v>
      </c>
      <c r="D152" s="116" t="s">
        <v>601</v>
      </c>
      <c r="E152" s="117" t="s">
        <v>37</v>
      </c>
      <c r="F152" s="53" t="s">
        <v>562</v>
      </c>
      <c r="G152" s="117" t="s">
        <v>602</v>
      </c>
      <c r="H152" s="47" t="s">
        <v>603</v>
      </c>
      <c r="I152" s="125"/>
      <c r="J152" s="125"/>
      <c r="K152" s="125"/>
      <c r="L152" s="125"/>
      <c r="M152" s="125"/>
      <c r="N152" s="125"/>
      <c r="O152" s="127">
        <v>1</v>
      </c>
      <c r="P152" s="126"/>
      <c r="Q152" s="125"/>
      <c r="R152" s="125" t="s">
        <v>571</v>
      </c>
      <c r="S152" s="132" t="s">
        <v>604</v>
      </c>
      <c r="T152" s="132">
        <v>63.27</v>
      </c>
      <c r="U152" s="132">
        <v>59.7</v>
      </c>
      <c r="V152" s="132">
        <v>3.57</v>
      </c>
      <c r="W152" s="126"/>
      <c r="X152" s="126"/>
      <c r="Y152" s="126"/>
      <c r="Z152" s="126"/>
      <c r="AA152" s="126"/>
      <c r="AB152" s="135"/>
      <c r="AC152" s="135"/>
    </row>
    <row r="153" customFormat="1" ht="36" spans="1:29">
      <c r="A153" s="93">
        <v>14</v>
      </c>
      <c r="B153" s="53">
        <v>202204040</v>
      </c>
      <c r="C153" s="116" t="s">
        <v>605</v>
      </c>
      <c r="D153" s="47" t="s">
        <v>606</v>
      </c>
      <c r="E153" s="53" t="s">
        <v>37</v>
      </c>
      <c r="F153" s="53" t="s">
        <v>562</v>
      </c>
      <c r="G153" s="53" t="s">
        <v>606</v>
      </c>
      <c r="H153" s="47" t="s">
        <v>607</v>
      </c>
      <c r="I153" s="125"/>
      <c r="J153" s="125"/>
      <c r="K153" s="125">
        <v>1</v>
      </c>
      <c r="L153" s="125"/>
      <c r="M153" s="125"/>
      <c r="N153" s="125"/>
      <c r="O153" s="127"/>
      <c r="P153" s="126"/>
      <c r="Q153" s="125">
        <v>2261</v>
      </c>
      <c r="R153" s="125" t="s">
        <v>608</v>
      </c>
      <c r="S153" s="132" t="s">
        <v>609</v>
      </c>
      <c r="T153" s="125">
        <v>75.26</v>
      </c>
      <c r="U153" s="61"/>
      <c r="V153" s="125">
        <v>75.26</v>
      </c>
      <c r="W153" s="126"/>
      <c r="X153" s="126"/>
      <c r="Y153" s="126"/>
      <c r="Z153" s="126"/>
      <c r="AA153" s="126"/>
      <c r="AB153" s="135"/>
      <c r="AC153" s="135"/>
    </row>
    <row r="154" customFormat="1" ht="36" spans="1:29">
      <c r="A154" s="93">
        <v>15</v>
      </c>
      <c r="B154" s="53">
        <v>202204042</v>
      </c>
      <c r="C154" s="116" t="s">
        <v>610</v>
      </c>
      <c r="D154" s="47" t="s">
        <v>611</v>
      </c>
      <c r="E154" s="53" t="s">
        <v>37</v>
      </c>
      <c r="F154" s="53" t="s">
        <v>562</v>
      </c>
      <c r="G154" s="53" t="s">
        <v>611</v>
      </c>
      <c r="H154" s="47" t="s">
        <v>612</v>
      </c>
      <c r="I154" s="125"/>
      <c r="J154" s="125"/>
      <c r="K154" s="125">
        <v>1</v>
      </c>
      <c r="L154" s="125"/>
      <c r="M154" s="125"/>
      <c r="N154" s="125"/>
      <c r="O154" s="126"/>
      <c r="P154" s="126"/>
      <c r="Q154" s="125">
        <v>1206</v>
      </c>
      <c r="R154" s="125" t="s">
        <v>613</v>
      </c>
      <c r="S154" s="132" t="s">
        <v>609</v>
      </c>
      <c r="T154" s="125">
        <v>46.92</v>
      </c>
      <c r="U154" s="125">
        <v>46.92</v>
      </c>
      <c r="V154" s="126"/>
      <c r="W154" s="126"/>
      <c r="X154" s="126"/>
      <c r="Y154" s="126"/>
      <c r="Z154" s="126"/>
      <c r="AA154" s="126"/>
      <c r="AB154" s="135"/>
      <c r="AC154" s="135"/>
    </row>
    <row r="155" customFormat="1" ht="36" spans="1:29">
      <c r="A155" s="93">
        <v>16</v>
      </c>
      <c r="B155" s="53">
        <v>202204043</v>
      </c>
      <c r="C155" s="116" t="s">
        <v>614</v>
      </c>
      <c r="D155" s="47" t="s">
        <v>615</v>
      </c>
      <c r="E155" s="53" t="s">
        <v>37</v>
      </c>
      <c r="F155" s="53" t="s">
        <v>562</v>
      </c>
      <c r="G155" s="53" t="s">
        <v>615</v>
      </c>
      <c r="H155" s="47" t="s">
        <v>616</v>
      </c>
      <c r="I155" s="125"/>
      <c r="J155" s="125"/>
      <c r="K155" s="125">
        <v>1</v>
      </c>
      <c r="L155" s="125"/>
      <c r="M155" s="125"/>
      <c r="N155" s="125"/>
      <c r="O155" s="126"/>
      <c r="P155" s="126"/>
      <c r="Q155" s="125">
        <v>2147</v>
      </c>
      <c r="R155" s="125" t="s">
        <v>613</v>
      </c>
      <c r="S155" s="132" t="s">
        <v>609</v>
      </c>
      <c r="T155" s="125">
        <v>44.78</v>
      </c>
      <c r="U155" s="125">
        <v>44.78</v>
      </c>
      <c r="V155" s="126"/>
      <c r="W155" s="126"/>
      <c r="X155" s="126"/>
      <c r="Y155" s="126"/>
      <c r="Z155" s="126"/>
      <c r="AA155" s="126"/>
      <c r="AB155" s="135"/>
      <c r="AC155" s="135"/>
    </row>
    <row r="156" customFormat="1" ht="48" spans="1:29">
      <c r="A156" s="93">
        <v>17</v>
      </c>
      <c r="B156" s="53">
        <v>202204056</v>
      </c>
      <c r="C156" s="116" t="s">
        <v>617</v>
      </c>
      <c r="D156" s="47" t="s">
        <v>618</v>
      </c>
      <c r="E156" s="53" t="s">
        <v>237</v>
      </c>
      <c r="F156" s="53" t="s">
        <v>562</v>
      </c>
      <c r="G156" s="53" t="s">
        <v>618</v>
      </c>
      <c r="H156" s="47" t="s">
        <v>619</v>
      </c>
      <c r="I156" s="125">
        <v>1</v>
      </c>
      <c r="J156" s="125"/>
      <c r="K156" s="125"/>
      <c r="L156" s="125"/>
      <c r="M156" s="125"/>
      <c r="N156" s="125"/>
      <c r="O156" s="126"/>
      <c r="P156" s="126"/>
      <c r="Q156" s="125">
        <v>2595</v>
      </c>
      <c r="R156" s="125" t="s">
        <v>182</v>
      </c>
      <c r="S156" s="125" t="s">
        <v>620</v>
      </c>
      <c r="T156" s="125">
        <v>750</v>
      </c>
      <c r="U156" s="125">
        <v>750</v>
      </c>
      <c r="V156" s="126"/>
      <c r="W156" s="126"/>
      <c r="X156" s="126"/>
      <c r="Y156" s="126"/>
      <c r="Z156" s="126"/>
      <c r="AA156" s="126"/>
      <c r="AB156" s="135"/>
      <c r="AC156" s="135"/>
    </row>
    <row r="157" customFormat="1" ht="48" spans="1:29">
      <c r="A157" s="93">
        <v>18</v>
      </c>
      <c r="B157" s="53">
        <v>202204057</v>
      </c>
      <c r="C157" s="116" t="s">
        <v>621</v>
      </c>
      <c r="D157" s="47" t="s">
        <v>618</v>
      </c>
      <c r="E157" s="53" t="s">
        <v>37</v>
      </c>
      <c r="F157" s="53" t="s">
        <v>562</v>
      </c>
      <c r="G157" s="53" t="s">
        <v>618</v>
      </c>
      <c r="H157" s="47" t="s">
        <v>622</v>
      </c>
      <c r="I157" s="125">
        <v>1</v>
      </c>
      <c r="J157" s="125"/>
      <c r="K157" s="125"/>
      <c r="L157" s="125"/>
      <c r="M157" s="125"/>
      <c r="N157" s="125"/>
      <c r="O157" s="126"/>
      <c r="P157" s="126"/>
      <c r="Q157" s="125">
        <v>2595</v>
      </c>
      <c r="R157" s="125" t="s">
        <v>182</v>
      </c>
      <c r="S157" s="125" t="s">
        <v>623</v>
      </c>
      <c r="T157" s="125">
        <v>68</v>
      </c>
      <c r="U157" s="125">
        <v>68</v>
      </c>
      <c r="V157" s="61"/>
      <c r="W157" s="126"/>
      <c r="X157" s="126"/>
      <c r="Y157" s="126"/>
      <c r="Z157" s="126"/>
      <c r="AA157" s="126"/>
      <c r="AB157" s="135"/>
      <c r="AC157" s="135"/>
    </row>
    <row r="158" customFormat="1" ht="36" spans="1:29">
      <c r="A158" s="93">
        <v>19</v>
      </c>
      <c r="B158" s="53">
        <v>202204058</v>
      </c>
      <c r="C158" s="116" t="s">
        <v>624</v>
      </c>
      <c r="D158" s="47" t="s">
        <v>625</v>
      </c>
      <c r="E158" s="53" t="s">
        <v>37</v>
      </c>
      <c r="F158" s="53" t="s">
        <v>562</v>
      </c>
      <c r="G158" s="53" t="s">
        <v>625</v>
      </c>
      <c r="H158" s="47" t="s">
        <v>626</v>
      </c>
      <c r="I158" s="125">
        <v>1</v>
      </c>
      <c r="J158" s="125"/>
      <c r="K158" s="125"/>
      <c r="L158" s="125"/>
      <c r="M158" s="125"/>
      <c r="N158" s="125"/>
      <c r="O158" s="126"/>
      <c r="P158" s="126"/>
      <c r="Q158" s="125">
        <v>910</v>
      </c>
      <c r="R158" s="125" t="s">
        <v>182</v>
      </c>
      <c r="S158" s="125" t="s">
        <v>620</v>
      </c>
      <c r="T158" s="125">
        <v>56</v>
      </c>
      <c r="U158" s="125">
        <v>56</v>
      </c>
      <c r="V158" s="126"/>
      <c r="W158" s="126"/>
      <c r="X158" s="126"/>
      <c r="Y158" s="126"/>
      <c r="Z158" s="126"/>
      <c r="AA158" s="126"/>
      <c r="AB158" s="135"/>
      <c r="AC158" s="135"/>
    </row>
    <row r="159" customFormat="1" ht="36" spans="1:29">
      <c r="A159" s="93">
        <v>20</v>
      </c>
      <c r="B159" s="53">
        <v>202204059</v>
      </c>
      <c r="C159" s="116" t="s">
        <v>627</v>
      </c>
      <c r="D159" s="116" t="s">
        <v>628</v>
      </c>
      <c r="E159" s="53" t="s">
        <v>37</v>
      </c>
      <c r="F159" s="53" t="s">
        <v>562</v>
      </c>
      <c r="G159" s="117" t="s">
        <v>628</v>
      </c>
      <c r="H159" s="47" t="s">
        <v>629</v>
      </c>
      <c r="I159" s="125">
        <v>1</v>
      </c>
      <c r="J159" s="125"/>
      <c r="K159" s="125"/>
      <c r="L159" s="125"/>
      <c r="M159" s="125"/>
      <c r="N159" s="125"/>
      <c r="O159" s="126"/>
      <c r="P159" s="126"/>
      <c r="Q159" s="125">
        <v>2310</v>
      </c>
      <c r="R159" s="125" t="s">
        <v>630</v>
      </c>
      <c r="S159" s="132" t="s">
        <v>631</v>
      </c>
      <c r="T159" s="125">
        <v>254.17</v>
      </c>
      <c r="U159" s="126"/>
      <c r="V159" s="125">
        <v>254.17</v>
      </c>
      <c r="W159" s="126"/>
      <c r="X159" s="126"/>
      <c r="Y159" s="126"/>
      <c r="Z159" s="126"/>
      <c r="AA159" s="126"/>
      <c r="AB159" s="135"/>
      <c r="AC159" s="135"/>
    </row>
    <row r="160" customFormat="1" ht="48" spans="1:29">
      <c r="A160" s="93">
        <v>21</v>
      </c>
      <c r="B160" s="53">
        <v>202204060</v>
      </c>
      <c r="C160" s="116" t="s">
        <v>632</v>
      </c>
      <c r="D160" s="47" t="s">
        <v>574</v>
      </c>
      <c r="E160" s="53" t="s">
        <v>37</v>
      </c>
      <c r="F160" s="53" t="s">
        <v>562</v>
      </c>
      <c r="G160" s="53" t="s">
        <v>574</v>
      </c>
      <c r="H160" s="47" t="s">
        <v>633</v>
      </c>
      <c r="I160" s="125">
        <v>1</v>
      </c>
      <c r="J160" s="125"/>
      <c r="K160" s="125"/>
      <c r="L160" s="125"/>
      <c r="M160" s="125"/>
      <c r="N160" s="125"/>
      <c r="O160" s="126"/>
      <c r="P160" s="126"/>
      <c r="Q160" s="125">
        <v>2786</v>
      </c>
      <c r="R160" s="125" t="s">
        <v>634</v>
      </c>
      <c r="S160" s="132" t="s">
        <v>635</v>
      </c>
      <c r="T160" s="125">
        <v>220</v>
      </c>
      <c r="U160" s="126"/>
      <c r="V160" s="125">
        <v>220</v>
      </c>
      <c r="W160" s="126"/>
      <c r="X160" s="126"/>
      <c r="Y160" s="126"/>
      <c r="Z160" s="126"/>
      <c r="AA160" s="126"/>
      <c r="AB160" s="135"/>
      <c r="AC160" s="135"/>
    </row>
    <row r="161" customFormat="1" ht="36" spans="1:29">
      <c r="A161" s="93">
        <v>22</v>
      </c>
      <c r="B161" s="53">
        <v>202204061</v>
      </c>
      <c r="C161" s="116" t="s">
        <v>636</v>
      </c>
      <c r="D161" s="47" t="s">
        <v>637</v>
      </c>
      <c r="E161" s="53" t="s">
        <v>37</v>
      </c>
      <c r="F161" s="53" t="s">
        <v>562</v>
      </c>
      <c r="G161" s="53" t="s">
        <v>637</v>
      </c>
      <c r="H161" s="47" t="s">
        <v>638</v>
      </c>
      <c r="I161" s="125">
        <v>1</v>
      </c>
      <c r="J161" s="125"/>
      <c r="K161" s="125"/>
      <c r="L161" s="125"/>
      <c r="M161" s="125"/>
      <c r="N161" s="125"/>
      <c r="O161" s="126"/>
      <c r="P161" s="126"/>
      <c r="Q161" s="125">
        <v>910</v>
      </c>
      <c r="R161" s="125" t="s">
        <v>182</v>
      </c>
      <c r="S161" s="125" t="s">
        <v>620</v>
      </c>
      <c r="T161" s="125">
        <v>80</v>
      </c>
      <c r="U161" s="125">
        <v>80</v>
      </c>
      <c r="V161" s="126"/>
      <c r="W161" s="126"/>
      <c r="X161" s="126"/>
      <c r="Y161" s="126"/>
      <c r="Z161" s="126"/>
      <c r="AA161" s="126"/>
      <c r="AB161" s="135"/>
      <c r="AC161" s="135"/>
    </row>
    <row r="162" customFormat="1" ht="36" spans="1:29">
      <c r="A162" s="93">
        <v>23</v>
      </c>
      <c r="B162" s="53">
        <v>202204062</v>
      </c>
      <c r="C162" s="116" t="s">
        <v>639</v>
      </c>
      <c r="D162" s="47" t="s">
        <v>640</v>
      </c>
      <c r="E162" s="53" t="s">
        <v>37</v>
      </c>
      <c r="F162" s="53" t="s">
        <v>562</v>
      </c>
      <c r="G162" s="53" t="s">
        <v>640</v>
      </c>
      <c r="H162" s="47" t="s">
        <v>641</v>
      </c>
      <c r="I162" s="125"/>
      <c r="J162" s="125"/>
      <c r="K162" s="125">
        <v>1</v>
      </c>
      <c r="L162" s="125"/>
      <c r="M162" s="125"/>
      <c r="N162" s="125"/>
      <c r="O162" s="126"/>
      <c r="P162" s="126"/>
      <c r="Q162" s="125">
        <v>798</v>
      </c>
      <c r="R162" s="125" t="s">
        <v>182</v>
      </c>
      <c r="S162" s="125" t="s">
        <v>620</v>
      </c>
      <c r="T162" s="125">
        <v>120</v>
      </c>
      <c r="U162" s="125">
        <v>120</v>
      </c>
      <c r="V162" s="126"/>
      <c r="W162" s="126"/>
      <c r="X162" s="126"/>
      <c r="Y162" s="126"/>
      <c r="Z162" s="126"/>
      <c r="AA162" s="126"/>
      <c r="AB162" s="135"/>
      <c r="AC162" s="135"/>
    </row>
    <row r="163" customFormat="1" ht="48" spans="1:29">
      <c r="A163" s="93">
        <v>24</v>
      </c>
      <c r="B163" s="53">
        <v>202204063</v>
      </c>
      <c r="C163" s="116" t="s">
        <v>642</v>
      </c>
      <c r="D163" s="47" t="s">
        <v>643</v>
      </c>
      <c r="E163" s="53" t="s">
        <v>37</v>
      </c>
      <c r="F163" s="53" t="s">
        <v>562</v>
      </c>
      <c r="G163" s="53" t="s">
        <v>643</v>
      </c>
      <c r="H163" s="47" t="s">
        <v>644</v>
      </c>
      <c r="I163" s="125">
        <v>1</v>
      </c>
      <c r="J163" s="125"/>
      <c r="K163" s="125"/>
      <c r="L163" s="125"/>
      <c r="M163" s="125"/>
      <c r="N163" s="125"/>
      <c r="O163" s="126"/>
      <c r="P163" s="126"/>
      <c r="Q163" s="125">
        <v>1730</v>
      </c>
      <c r="R163" s="125" t="s">
        <v>182</v>
      </c>
      <c r="S163" s="125" t="s">
        <v>620</v>
      </c>
      <c r="T163" s="125">
        <v>490</v>
      </c>
      <c r="U163" s="125">
        <v>490</v>
      </c>
      <c r="V163" s="126"/>
      <c r="W163" s="126"/>
      <c r="X163" s="126"/>
      <c r="Y163" s="126"/>
      <c r="Z163" s="126"/>
      <c r="AA163" s="126"/>
      <c r="AB163" s="135"/>
      <c r="AC163" s="135"/>
    </row>
    <row r="164" customFormat="1" ht="48" spans="1:29">
      <c r="A164" s="93">
        <v>25</v>
      </c>
      <c r="B164" s="53">
        <v>202204064</v>
      </c>
      <c r="C164" s="116" t="s">
        <v>645</v>
      </c>
      <c r="D164" s="47" t="s">
        <v>646</v>
      </c>
      <c r="E164" s="53" t="s">
        <v>37</v>
      </c>
      <c r="F164" s="53" t="s">
        <v>562</v>
      </c>
      <c r="G164" s="53" t="s">
        <v>646</v>
      </c>
      <c r="H164" s="47" t="s">
        <v>647</v>
      </c>
      <c r="I164" s="125">
        <v>1</v>
      </c>
      <c r="J164" s="125"/>
      <c r="K164" s="125"/>
      <c r="L164" s="125"/>
      <c r="M164" s="125"/>
      <c r="N164" s="125"/>
      <c r="O164" s="126"/>
      <c r="P164" s="126"/>
      <c r="Q164" s="125">
        <v>892</v>
      </c>
      <c r="R164" s="125" t="s">
        <v>182</v>
      </c>
      <c r="S164" s="125" t="s">
        <v>620</v>
      </c>
      <c r="T164" s="125">
        <v>630</v>
      </c>
      <c r="U164" s="125">
        <v>630</v>
      </c>
      <c r="V164" s="126"/>
      <c r="W164" s="126"/>
      <c r="X164" s="126"/>
      <c r="Y164" s="126"/>
      <c r="Z164" s="126"/>
      <c r="AA164" s="126"/>
      <c r="AB164" s="135"/>
      <c r="AC164" s="135"/>
    </row>
    <row r="165" customFormat="1" ht="36" spans="1:29">
      <c r="A165" s="93">
        <v>26</v>
      </c>
      <c r="B165" s="53">
        <v>202204065</v>
      </c>
      <c r="C165" s="116" t="s">
        <v>648</v>
      </c>
      <c r="D165" s="47" t="s">
        <v>649</v>
      </c>
      <c r="E165" s="53" t="s">
        <v>37</v>
      </c>
      <c r="F165" s="53" t="s">
        <v>562</v>
      </c>
      <c r="G165" s="53" t="s">
        <v>649</v>
      </c>
      <c r="H165" s="47" t="s">
        <v>650</v>
      </c>
      <c r="I165" s="125">
        <v>1</v>
      </c>
      <c r="J165" s="125"/>
      <c r="K165" s="125"/>
      <c r="L165" s="125"/>
      <c r="M165" s="125"/>
      <c r="N165" s="125"/>
      <c r="O165" s="126"/>
      <c r="P165" s="126"/>
      <c r="Q165" s="125">
        <v>978</v>
      </c>
      <c r="R165" s="125" t="s">
        <v>182</v>
      </c>
      <c r="S165" s="125" t="s">
        <v>620</v>
      </c>
      <c r="T165" s="125">
        <v>220</v>
      </c>
      <c r="U165" s="125">
        <v>220</v>
      </c>
      <c r="V165" s="126"/>
      <c r="W165" s="126"/>
      <c r="X165" s="126"/>
      <c r="Y165" s="126"/>
      <c r="Z165" s="126"/>
      <c r="AA165" s="126"/>
      <c r="AB165" s="135"/>
      <c r="AC165" s="135"/>
    </row>
    <row r="166" customFormat="1" ht="48" spans="1:29">
      <c r="A166" s="93">
        <v>27</v>
      </c>
      <c r="B166" s="53">
        <v>202204067</v>
      </c>
      <c r="C166" s="116" t="s">
        <v>651</v>
      </c>
      <c r="D166" s="47" t="s">
        <v>652</v>
      </c>
      <c r="E166" s="53" t="s">
        <v>37</v>
      </c>
      <c r="F166" s="53" t="s">
        <v>562</v>
      </c>
      <c r="G166" s="53" t="s">
        <v>652</v>
      </c>
      <c r="H166" s="47" t="s">
        <v>653</v>
      </c>
      <c r="I166" s="125"/>
      <c r="J166" s="125"/>
      <c r="K166" s="125">
        <v>1</v>
      </c>
      <c r="L166" s="125"/>
      <c r="M166" s="125"/>
      <c r="N166" s="125"/>
      <c r="O166" s="126"/>
      <c r="P166" s="126"/>
      <c r="Q166" s="125">
        <v>3043</v>
      </c>
      <c r="R166" s="125" t="s">
        <v>634</v>
      </c>
      <c r="S166" s="132" t="s">
        <v>635</v>
      </c>
      <c r="T166" s="125">
        <v>60</v>
      </c>
      <c r="U166" s="126"/>
      <c r="V166" s="125">
        <v>60</v>
      </c>
      <c r="W166" s="126"/>
      <c r="X166" s="126"/>
      <c r="Y166" s="126"/>
      <c r="Z166" s="126"/>
      <c r="AA166" s="126"/>
      <c r="AB166" s="135"/>
      <c r="AC166" s="135"/>
    </row>
    <row r="167" customFormat="1" ht="36" spans="1:29">
      <c r="A167" s="93">
        <v>28</v>
      </c>
      <c r="B167" s="53">
        <v>202204068</v>
      </c>
      <c r="C167" s="116" t="s">
        <v>654</v>
      </c>
      <c r="D167" s="47" t="s">
        <v>655</v>
      </c>
      <c r="E167" s="53" t="s">
        <v>37</v>
      </c>
      <c r="F167" s="53" t="s">
        <v>562</v>
      </c>
      <c r="G167" s="53" t="s">
        <v>655</v>
      </c>
      <c r="H167" s="47" t="s">
        <v>656</v>
      </c>
      <c r="I167" s="125">
        <v>1</v>
      </c>
      <c r="J167" s="125"/>
      <c r="K167" s="125"/>
      <c r="L167" s="125"/>
      <c r="M167" s="125"/>
      <c r="N167" s="125"/>
      <c r="O167" s="126"/>
      <c r="P167" s="126"/>
      <c r="Q167" s="125">
        <v>890</v>
      </c>
      <c r="R167" s="125" t="s">
        <v>657</v>
      </c>
      <c r="S167" s="125" t="s">
        <v>658</v>
      </c>
      <c r="T167" s="125">
        <v>129</v>
      </c>
      <c r="U167" s="126"/>
      <c r="V167" s="126"/>
      <c r="W167" s="125"/>
      <c r="X167" s="125">
        <v>129</v>
      </c>
      <c r="Y167" s="125"/>
      <c r="Z167" s="126"/>
      <c r="AA167" s="126"/>
      <c r="AB167" s="135"/>
      <c r="AC167" s="135"/>
    </row>
    <row r="168" customFormat="1" ht="48" spans="1:29">
      <c r="A168" s="93">
        <v>29</v>
      </c>
      <c r="B168" s="53">
        <v>202204072</v>
      </c>
      <c r="C168" s="116" t="s">
        <v>659</v>
      </c>
      <c r="D168" s="116" t="s">
        <v>660</v>
      </c>
      <c r="E168" s="117" t="s">
        <v>37</v>
      </c>
      <c r="F168" s="53" t="s">
        <v>562</v>
      </c>
      <c r="G168" s="117" t="s">
        <v>660</v>
      </c>
      <c r="H168" s="116" t="s">
        <v>661</v>
      </c>
      <c r="I168" s="125"/>
      <c r="J168" s="125"/>
      <c r="K168" s="125">
        <v>1</v>
      </c>
      <c r="L168" s="125"/>
      <c r="M168" s="125"/>
      <c r="N168" s="125"/>
      <c r="O168" s="126"/>
      <c r="P168" s="126"/>
      <c r="Q168" s="125">
        <v>1540</v>
      </c>
      <c r="R168" s="125" t="s">
        <v>182</v>
      </c>
      <c r="S168" s="125" t="s">
        <v>620</v>
      </c>
      <c r="T168" s="132">
        <v>220</v>
      </c>
      <c r="U168" s="132">
        <v>220</v>
      </c>
      <c r="V168" s="126"/>
      <c r="W168" s="126"/>
      <c r="X168" s="126"/>
      <c r="Y168" s="126"/>
      <c r="Z168" s="126"/>
      <c r="AA168" s="126"/>
      <c r="AB168" s="135"/>
      <c r="AC168" s="135"/>
    </row>
    <row r="169" customFormat="1" ht="36" spans="1:29">
      <c r="A169" s="93">
        <v>30</v>
      </c>
      <c r="B169" s="53">
        <v>202204081</v>
      </c>
      <c r="C169" s="116" t="s">
        <v>662</v>
      </c>
      <c r="D169" s="47" t="s">
        <v>663</v>
      </c>
      <c r="E169" s="53" t="s">
        <v>37</v>
      </c>
      <c r="F169" s="53" t="s">
        <v>562</v>
      </c>
      <c r="G169" s="53" t="s">
        <v>663</v>
      </c>
      <c r="H169" s="119" t="s">
        <v>664</v>
      </c>
      <c r="I169" s="125"/>
      <c r="J169" s="125"/>
      <c r="K169" s="125">
        <v>1</v>
      </c>
      <c r="L169" s="125"/>
      <c r="M169" s="125"/>
      <c r="N169" s="125"/>
      <c r="O169" s="126"/>
      <c r="P169" s="126"/>
      <c r="Q169" s="125">
        <v>3643</v>
      </c>
      <c r="R169" s="125" t="s">
        <v>182</v>
      </c>
      <c r="S169" s="132" t="s">
        <v>620</v>
      </c>
      <c r="T169" s="125">
        <v>330</v>
      </c>
      <c r="U169" s="125">
        <v>330</v>
      </c>
      <c r="V169" s="126"/>
      <c r="W169" s="126"/>
      <c r="X169" s="126"/>
      <c r="Y169" s="126"/>
      <c r="Z169" s="126"/>
      <c r="AA169" s="126"/>
      <c r="AB169" s="135"/>
      <c r="AC169" s="135"/>
    </row>
    <row r="170" customFormat="1" ht="48" spans="1:29">
      <c r="A170" s="93">
        <v>31</v>
      </c>
      <c r="B170" s="53">
        <v>202204082</v>
      </c>
      <c r="C170" s="116" t="s">
        <v>665</v>
      </c>
      <c r="D170" s="47" t="s">
        <v>666</v>
      </c>
      <c r="E170" s="53" t="s">
        <v>37</v>
      </c>
      <c r="F170" s="53" t="s">
        <v>562</v>
      </c>
      <c r="G170" s="53" t="s">
        <v>666</v>
      </c>
      <c r="H170" s="47" t="s">
        <v>667</v>
      </c>
      <c r="I170" s="125"/>
      <c r="J170" s="125"/>
      <c r="K170" s="125">
        <v>1</v>
      </c>
      <c r="L170" s="125"/>
      <c r="M170" s="125"/>
      <c r="N170" s="125"/>
      <c r="O170" s="126"/>
      <c r="P170" s="126"/>
      <c r="Q170" s="125">
        <v>2376</v>
      </c>
      <c r="R170" s="125" t="s">
        <v>634</v>
      </c>
      <c r="S170" s="132" t="s">
        <v>635</v>
      </c>
      <c r="T170" s="125">
        <v>100</v>
      </c>
      <c r="U170" s="126"/>
      <c r="V170" s="125">
        <v>100</v>
      </c>
      <c r="W170" s="126"/>
      <c r="X170" s="126"/>
      <c r="Y170" s="126"/>
      <c r="Z170" s="126"/>
      <c r="AA170" s="126"/>
      <c r="AB170" s="135"/>
      <c r="AC170" s="135"/>
    </row>
    <row r="171" customFormat="1" ht="48" spans="1:29">
      <c r="A171" s="93">
        <v>32</v>
      </c>
      <c r="B171" s="53">
        <v>202204083</v>
      </c>
      <c r="C171" s="116" t="s">
        <v>668</v>
      </c>
      <c r="D171" s="47" t="s">
        <v>669</v>
      </c>
      <c r="E171" s="53" t="s">
        <v>37</v>
      </c>
      <c r="F171" s="53" t="s">
        <v>562</v>
      </c>
      <c r="G171" s="53" t="s">
        <v>669</v>
      </c>
      <c r="H171" s="47" t="s">
        <v>653</v>
      </c>
      <c r="I171" s="125"/>
      <c r="J171" s="125"/>
      <c r="K171" s="125">
        <v>1</v>
      </c>
      <c r="L171" s="125"/>
      <c r="M171" s="125"/>
      <c r="N171" s="125"/>
      <c r="O171" s="126"/>
      <c r="P171" s="126"/>
      <c r="Q171" s="125">
        <v>2618</v>
      </c>
      <c r="R171" s="125" t="s">
        <v>182</v>
      </c>
      <c r="S171" s="133" t="s">
        <v>620</v>
      </c>
      <c r="T171" s="125">
        <v>80</v>
      </c>
      <c r="U171" s="125">
        <v>80</v>
      </c>
      <c r="V171" s="126"/>
      <c r="W171" s="126"/>
      <c r="X171" s="126"/>
      <c r="Y171" s="126"/>
      <c r="Z171" s="126"/>
      <c r="AA171" s="126"/>
      <c r="AB171" s="135"/>
      <c r="AC171" s="135"/>
    </row>
    <row r="172" customFormat="1" ht="36" spans="1:29">
      <c r="A172" s="93">
        <v>33</v>
      </c>
      <c r="B172" s="53">
        <v>202204084</v>
      </c>
      <c r="C172" s="116" t="s">
        <v>670</v>
      </c>
      <c r="D172" s="47" t="s">
        <v>671</v>
      </c>
      <c r="E172" s="53" t="s">
        <v>37</v>
      </c>
      <c r="F172" s="53" t="s">
        <v>562</v>
      </c>
      <c r="G172" s="53" t="s">
        <v>671</v>
      </c>
      <c r="H172" s="47" t="s">
        <v>672</v>
      </c>
      <c r="I172" s="125">
        <v>1</v>
      </c>
      <c r="J172" s="125"/>
      <c r="K172" s="125"/>
      <c r="L172" s="125"/>
      <c r="M172" s="125"/>
      <c r="N172" s="125"/>
      <c r="O172" s="126"/>
      <c r="P172" s="126"/>
      <c r="Q172" s="125">
        <v>1782</v>
      </c>
      <c r="R172" s="125" t="s">
        <v>182</v>
      </c>
      <c r="S172" s="133" t="s">
        <v>620</v>
      </c>
      <c r="T172" s="125">
        <v>820</v>
      </c>
      <c r="U172" s="125">
        <v>820</v>
      </c>
      <c r="V172" s="126"/>
      <c r="W172" s="126"/>
      <c r="X172" s="126"/>
      <c r="Y172" s="126"/>
      <c r="Z172" s="126"/>
      <c r="AA172" s="126"/>
      <c r="AB172" s="135"/>
      <c r="AC172" s="135"/>
    </row>
    <row r="173" customFormat="1" ht="36" spans="1:29">
      <c r="A173" s="93">
        <v>34</v>
      </c>
      <c r="B173" s="53">
        <v>202204085</v>
      </c>
      <c r="C173" s="116" t="s">
        <v>673</v>
      </c>
      <c r="D173" s="47" t="s">
        <v>674</v>
      </c>
      <c r="E173" s="53" t="s">
        <v>37</v>
      </c>
      <c r="F173" s="53" t="s">
        <v>562</v>
      </c>
      <c r="G173" s="53" t="s">
        <v>674</v>
      </c>
      <c r="H173" s="47" t="s">
        <v>675</v>
      </c>
      <c r="I173" s="125">
        <v>1</v>
      </c>
      <c r="J173" s="125"/>
      <c r="K173" s="125"/>
      <c r="L173" s="125"/>
      <c r="M173" s="125"/>
      <c r="N173" s="125"/>
      <c r="O173" s="126"/>
      <c r="P173" s="126"/>
      <c r="Q173" s="125">
        <v>908</v>
      </c>
      <c r="R173" s="125" t="s">
        <v>634</v>
      </c>
      <c r="S173" s="132" t="s">
        <v>635</v>
      </c>
      <c r="T173" s="125">
        <v>248</v>
      </c>
      <c r="U173" s="126"/>
      <c r="V173" s="125">
        <v>248</v>
      </c>
      <c r="W173" s="126"/>
      <c r="X173" s="126"/>
      <c r="Y173" s="126"/>
      <c r="Z173" s="126"/>
      <c r="AA173" s="126"/>
      <c r="AB173" s="135"/>
      <c r="AC173" s="135"/>
    </row>
    <row r="174" customFormat="1" ht="48" spans="1:29">
      <c r="A174" s="93">
        <v>35</v>
      </c>
      <c r="B174" s="53">
        <v>202204086</v>
      </c>
      <c r="C174" s="116" t="s">
        <v>676</v>
      </c>
      <c r="D174" s="47" t="s">
        <v>677</v>
      </c>
      <c r="E174" s="53" t="s">
        <v>37</v>
      </c>
      <c r="F174" s="53" t="s">
        <v>562</v>
      </c>
      <c r="G174" s="53" t="s">
        <v>677</v>
      </c>
      <c r="H174" s="47" t="s">
        <v>678</v>
      </c>
      <c r="I174" s="125">
        <v>1</v>
      </c>
      <c r="J174" s="125"/>
      <c r="K174" s="125"/>
      <c r="L174" s="125"/>
      <c r="M174" s="125"/>
      <c r="N174" s="125"/>
      <c r="O174" s="126"/>
      <c r="P174" s="126"/>
      <c r="Q174" s="125">
        <v>780</v>
      </c>
      <c r="R174" s="125" t="s">
        <v>182</v>
      </c>
      <c r="S174" s="133" t="s">
        <v>620</v>
      </c>
      <c r="T174" s="125">
        <v>220</v>
      </c>
      <c r="U174" s="125">
        <v>220</v>
      </c>
      <c r="V174" s="126"/>
      <c r="W174" s="126"/>
      <c r="X174" s="126"/>
      <c r="Y174" s="126"/>
      <c r="Z174" s="126"/>
      <c r="AA174" s="126"/>
      <c r="AB174" s="135"/>
      <c r="AC174" s="135"/>
    </row>
    <row r="175" customFormat="1" ht="48" spans="1:29">
      <c r="A175" s="93">
        <v>36</v>
      </c>
      <c r="B175" s="53">
        <v>202204087</v>
      </c>
      <c r="C175" s="116" t="s">
        <v>679</v>
      </c>
      <c r="D175" s="47" t="s">
        <v>680</v>
      </c>
      <c r="E175" s="53" t="s">
        <v>37</v>
      </c>
      <c r="F175" s="53" t="s">
        <v>562</v>
      </c>
      <c r="G175" s="53" t="s">
        <v>680</v>
      </c>
      <c r="H175" s="47" t="s">
        <v>681</v>
      </c>
      <c r="I175" s="125"/>
      <c r="J175" s="125"/>
      <c r="K175" s="125">
        <v>1</v>
      </c>
      <c r="L175" s="125"/>
      <c r="M175" s="125"/>
      <c r="N175" s="125"/>
      <c r="O175" s="126"/>
      <c r="P175" s="126"/>
      <c r="Q175" s="125">
        <v>2115</v>
      </c>
      <c r="R175" s="125" t="s">
        <v>182</v>
      </c>
      <c r="S175" s="133" t="s">
        <v>620</v>
      </c>
      <c r="T175" s="125">
        <v>264</v>
      </c>
      <c r="U175" s="125">
        <v>264</v>
      </c>
      <c r="V175" s="126"/>
      <c r="W175" s="126"/>
      <c r="X175" s="126"/>
      <c r="Y175" s="126"/>
      <c r="Z175" s="126"/>
      <c r="AA175" s="126"/>
      <c r="AB175" s="135"/>
      <c r="AC175" s="135"/>
    </row>
    <row r="176" customFormat="1" ht="36" spans="1:29">
      <c r="A176" s="93">
        <v>37</v>
      </c>
      <c r="B176" s="53">
        <v>202204088</v>
      </c>
      <c r="C176" s="116" t="s">
        <v>682</v>
      </c>
      <c r="D176" s="47" t="s">
        <v>683</v>
      </c>
      <c r="E176" s="53" t="s">
        <v>37</v>
      </c>
      <c r="F176" s="53" t="s">
        <v>562</v>
      </c>
      <c r="G176" s="53" t="s">
        <v>683</v>
      </c>
      <c r="H176" s="47" t="s">
        <v>684</v>
      </c>
      <c r="I176" s="125">
        <v>1</v>
      </c>
      <c r="J176" s="125"/>
      <c r="K176" s="125"/>
      <c r="L176" s="125"/>
      <c r="M176" s="125"/>
      <c r="N176" s="125"/>
      <c r="O176" s="126"/>
      <c r="P176" s="126"/>
      <c r="Q176" s="125">
        <v>956</v>
      </c>
      <c r="R176" s="125" t="s">
        <v>297</v>
      </c>
      <c r="S176" s="133" t="s">
        <v>685</v>
      </c>
      <c r="T176" s="125">
        <v>200</v>
      </c>
      <c r="U176" s="126"/>
      <c r="V176" s="126"/>
      <c r="W176" s="126"/>
      <c r="X176" s="126"/>
      <c r="Y176" s="125">
        <v>200</v>
      </c>
      <c r="Z176" s="126"/>
      <c r="AA176" s="126"/>
      <c r="AB176" s="135"/>
      <c r="AC176" s="135"/>
    </row>
    <row r="177" customFormat="1" ht="48" spans="1:29">
      <c r="A177" s="93">
        <v>38</v>
      </c>
      <c r="B177" s="53">
        <v>202204089</v>
      </c>
      <c r="C177" s="116" t="s">
        <v>686</v>
      </c>
      <c r="D177" s="47" t="s">
        <v>687</v>
      </c>
      <c r="E177" s="53" t="s">
        <v>37</v>
      </c>
      <c r="F177" s="53" t="s">
        <v>562</v>
      </c>
      <c r="G177" s="53" t="s">
        <v>687</v>
      </c>
      <c r="H177" s="47" t="s">
        <v>688</v>
      </c>
      <c r="I177" s="125">
        <v>1</v>
      </c>
      <c r="J177" s="125"/>
      <c r="K177" s="125"/>
      <c r="L177" s="125"/>
      <c r="M177" s="125"/>
      <c r="N177" s="125"/>
      <c r="O177" s="126"/>
      <c r="P177" s="126"/>
      <c r="Q177" s="125">
        <v>1331</v>
      </c>
      <c r="R177" s="125" t="s">
        <v>297</v>
      </c>
      <c r="S177" s="133" t="s">
        <v>685</v>
      </c>
      <c r="T177" s="125">
        <v>229</v>
      </c>
      <c r="U177" s="126"/>
      <c r="V177" s="126"/>
      <c r="W177" s="126"/>
      <c r="X177" s="126"/>
      <c r="Y177" s="125">
        <v>229</v>
      </c>
      <c r="Z177" s="126"/>
      <c r="AA177" s="126"/>
      <c r="AB177" s="135"/>
      <c r="AC177" s="135"/>
    </row>
    <row r="178" customFormat="1" ht="36" spans="1:29">
      <c r="A178" s="93">
        <v>39</v>
      </c>
      <c r="B178" s="53">
        <v>202204090</v>
      </c>
      <c r="C178" s="116" t="s">
        <v>689</v>
      </c>
      <c r="D178" s="47" t="s">
        <v>690</v>
      </c>
      <c r="E178" s="53" t="s">
        <v>37</v>
      </c>
      <c r="F178" s="53" t="s">
        <v>562</v>
      </c>
      <c r="G178" s="53" t="s">
        <v>690</v>
      </c>
      <c r="H178" s="47" t="s">
        <v>691</v>
      </c>
      <c r="I178" s="125">
        <v>1</v>
      </c>
      <c r="J178" s="125"/>
      <c r="K178" s="125"/>
      <c r="L178" s="125"/>
      <c r="M178" s="125"/>
      <c r="N178" s="125"/>
      <c r="O178" s="126"/>
      <c r="P178" s="126"/>
      <c r="Q178" s="125">
        <v>2350</v>
      </c>
      <c r="R178" s="125" t="s">
        <v>297</v>
      </c>
      <c r="S178" s="133" t="s">
        <v>685</v>
      </c>
      <c r="T178" s="125">
        <v>240</v>
      </c>
      <c r="U178" s="126"/>
      <c r="V178" s="126"/>
      <c r="W178" s="126"/>
      <c r="X178" s="126"/>
      <c r="Y178" s="125">
        <v>240</v>
      </c>
      <c r="Z178" s="126"/>
      <c r="AA178" s="126"/>
      <c r="AB178" s="135"/>
      <c r="AC178" s="135"/>
    </row>
    <row r="179" customFormat="1" ht="36" spans="1:29">
      <c r="A179" s="93">
        <v>40</v>
      </c>
      <c r="B179" s="53">
        <v>202204091</v>
      </c>
      <c r="C179" s="116" t="s">
        <v>692</v>
      </c>
      <c r="D179" s="47" t="s">
        <v>693</v>
      </c>
      <c r="E179" s="53" t="s">
        <v>37</v>
      </c>
      <c r="F179" s="53" t="s">
        <v>562</v>
      </c>
      <c r="G179" s="53" t="s">
        <v>693</v>
      </c>
      <c r="H179" s="47" t="s">
        <v>694</v>
      </c>
      <c r="I179" s="125"/>
      <c r="J179" s="125"/>
      <c r="K179" s="125">
        <v>1</v>
      </c>
      <c r="L179" s="125"/>
      <c r="M179" s="125"/>
      <c r="N179" s="125"/>
      <c r="O179" s="126"/>
      <c r="P179" s="126"/>
      <c r="Q179" s="125">
        <v>1225</v>
      </c>
      <c r="R179" s="125" t="s">
        <v>297</v>
      </c>
      <c r="S179" s="133" t="s">
        <v>685</v>
      </c>
      <c r="T179" s="125">
        <v>244</v>
      </c>
      <c r="U179" s="126"/>
      <c r="V179" s="126"/>
      <c r="W179" s="126"/>
      <c r="X179" s="126"/>
      <c r="Y179" s="125">
        <v>244</v>
      </c>
      <c r="Z179" s="126"/>
      <c r="AA179" s="126"/>
      <c r="AB179" s="135"/>
      <c r="AC179" s="135"/>
    </row>
    <row r="180" customFormat="1" ht="36" spans="1:29">
      <c r="A180" s="93">
        <v>41</v>
      </c>
      <c r="B180" s="53">
        <v>202204092</v>
      </c>
      <c r="C180" s="116" t="s">
        <v>695</v>
      </c>
      <c r="D180" s="47" t="s">
        <v>561</v>
      </c>
      <c r="E180" s="53" t="s">
        <v>37</v>
      </c>
      <c r="F180" s="53" t="s">
        <v>562</v>
      </c>
      <c r="G180" s="53" t="s">
        <v>561</v>
      </c>
      <c r="H180" s="47" t="s">
        <v>696</v>
      </c>
      <c r="I180" s="125">
        <v>1</v>
      </c>
      <c r="J180" s="125"/>
      <c r="K180" s="125"/>
      <c r="L180" s="125"/>
      <c r="M180" s="125"/>
      <c r="N180" s="125"/>
      <c r="O180" s="126"/>
      <c r="P180" s="126"/>
      <c r="Q180" s="125">
        <v>4109</v>
      </c>
      <c r="R180" s="125" t="s">
        <v>297</v>
      </c>
      <c r="S180" s="133" t="s">
        <v>685</v>
      </c>
      <c r="T180" s="125">
        <v>300</v>
      </c>
      <c r="U180" s="126"/>
      <c r="V180" s="126"/>
      <c r="W180" s="126"/>
      <c r="X180" s="126"/>
      <c r="Y180" s="125">
        <v>300</v>
      </c>
      <c r="Z180" s="126"/>
      <c r="AA180" s="126"/>
      <c r="AB180" s="135"/>
      <c r="AC180" s="135"/>
    </row>
    <row r="181" customFormat="1" ht="36" spans="1:29">
      <c r="A181" s="93">
        <v>42</v>
      </c>
      <c r="B181" s="53">
        <v>202204093</v>
      </c>
      <c r="C181" s="116" t="s">
        <v>697</v>
      </c>
      <c r="D181" s="47" t="s">
        <v>698</v>
      </c>
      <c r="E181" s="53" t="s">
        <v>37</v>
      </c>
      <c r="F181" s="53" t="s">
        <v>562</v>
      </c>
      <c r="G181" s="53" t="s">
        <v>698</v>
      </c>
      <c r="H181" s="47" t="s">
        <v>699</v>
      </c>
      <c r="I181" s="125">
        <v>1</v>
      </c>
      <c r="J181" s="125"/>
      <c r="K181" s="125"/>
      <c r="L181" s="125"/>
      <c r="M181" s="125"/>
      <c r="N181" s="125"/>
      <c r="O181" s="126"/>
      <c r="P181" s="126"/>
      <c r="Q181" s="125">
        <v>2268</v>
      </c>
      <c r="R181" s="125" t="s">
        <v>297</v>
      </c>
      <c r="S181" s="133" t="s">
        <v>685</v>
      </c>
      <c r="T181" s="125">
        <v>200</v>
      </c>
      <c r="U181" s="126"/>
      <c r="V181" s="126"/>
      <c r="W181" s="126"/>
      <c r="X181" s="126"/>
      <c r="Y181" s="125">
        <v>200</v>
      </c>
      <c r="Z181" s="126"/>
      <c r="AA181" s="126"/>
      <c r="AB181" s="135"/>
      <c r="AC181" s="135"/>
    </row>
    <row r="182" customFormat="1" ht="24" spans="1:29">
      <c r="A182" s="93">
        <v>43</v>
      </c>
      <c r="B182" s="53">
        <v>202204094</v>
      </c>
      <c r="C182" s="116" t="s">
        <v>700</v>
      </c>
      <c r="D182" s="47" t="s">
        <v>594</v>
      </c>
      <c r="E182" s="53" t="s">
        <v>37</v>
      </c>
      <c r="F182" s="53" t="s">
        <v>562</v>
      </c>
      <c r="G182" s="53" t="s">
        <v>701</v>
      </c>
      <c r="H182" s="47" t="s">
        <v>702</v>
      </c>
      <c r="I182" s="125"/>
      <c r="J182" s="125">
        <v>1</v>
      </c>
      <c r="K182" s="125"/>
      <c r="L182" s="125"/>
      <c r="M182" s="125"/>
      <c r="N182" s="125"/>
      <c r="O182" s="126"/>
      <c r="P182" s="126"/>
      <c r="Q182" s="125">
        <v>2300</v>
      </c>
      <c r="R182" s="125" t="s">
        <v>392</v>
      </c>
      <c r="S182" s="125" t="s">
        <v>703</v>
      </c>
      <c r="T182" s="125">
        <v>439</v>
      </c>
      <c r="U182" s="125">
        <v>439</v>
      </c>
      <c r="V182" s="126"/>
      <c r="W182" s="126"/>
      <c r="X182" s="126"/>
      <c r="Y182" s="126"/>
      <c r="Z182" s="126"/>
      <c r="AA182" s="126"/>
      <c r="AB182" s="135"/>
      <c r="AC182" s="135"/>
    </row>
    <row r="183" customFormat="1" ht="48" spans="1:29">
      <c r="A183" s="93">
        <v>44</v>
      </c>
      <c r="B183" s="53">
        <v>202204095</v>
      </c>
      <c r="C183" s="116" t="s">
        <v>704</v>
      </c>
      <c r="D183" s="47" t="s">
        <v>705</v>
      </c>
      <c r="E183" s="53" t="s">
        <v>37</v>
      </c>
      <c r="F183" s="53" t="s">
        <v>562</v>
      </c>
      <c r="G183" s="53" t="s">
        <v>705</v>
      </c>
      <c r="H183" s="47" t="s">
        <v>706</v>
      </c>
      <c r="I183" s="125"/>
      <c r="J183" s="125"/>
      <c r="K183" s="125"/>
      <c r="L183" s="125">
        <v>1</v>
      </c>
      <c r="M183" s="125"/>
      <c r="N183" s="125"/>
      <c r="O183" s="126"/>
      <c r="P183" s="126"/>
      <c r="Q183" s="125">
        <v>586</v>
      </c>
      <c r="R183" s="125" t="s">
        <v>707</v>
      </c>
      <c r="S183" s="125" t="s">
        <v>708</v>
      </c>
      <c r="T183" s="125">
        <v>323</v>
      </c>
      <c r="U183" s="125">
        <v>323</v>
      </c>
      <c r="V183" s="126"/>
      <c r="W183" s="126"/>
      <c r="X183" s="126"/>
      <c r="Y183" s="126"/>
      <c r="Z183" s="126"/>
      <c r="AA183" s="126"/>
      <c r="AB183" s="135"/>
      <c r="AC183" s="135"/>
    </row>
    <row r="184" s="5" customFormat="1" ht="24" customHeight="1" spans="1:29">
      <c r="A184" s="52" t="s">
        <v>709</v>
      </c>
      <c r="B184" s="52"/>
      <c r="C184" s="52"/>
      <c r="D184" s="52"/>
      <c r="E184" s="52"/>
      <c r="F184" s="52"/>
      <c r="G184" s="52"/>
      <c r="H184" s="52"/>
      <c r="I184" s="52">
        <f>SUM(I185:I209)</f>
        <v>10</v>
      </c>
      <c r="J184" s="52">
        <f t="shared" ref="J184:P184" si="9">SUM(J185:J209)</f>
        <v>2</v>
      </c>
      <c r="K184" s="52">
        <f t="shared" si="9"/>
        <v>10</v>
      </c>
      <c r="L184" s="52">
        <f t="shared" si="9"/>
        <v>1</v>
      </c>
      <c r="M184" s="52">
        <f t="shared" si="9"/>
        <v>0</v>
      </c>
      <c r="N184" s="52">
        <f t="shared" si="9"/>
        <v>0</v>
      </c>
      <c r="O184" s="52">
        <f t="shared" si="9"/>
        <v>2</v>
      </c>
      <c r="P184" s="52">
        <f t="shared" si="9"/>
        <v>0</v>
      </c>
      <c r="Q184" s="52">
        <v>4529</v>
      </c>
      <c r="R184" s="38"/>
      <c r="S184" s="52"/>
      <c r="T184" s="52">
        <f t="shared" ref="T184:T196" si="10">SUM(U184:AB184)</f>
        <v>8303</v>
      </c>
      <c r="U184" s="52">
        <v>5343</v>
      </c>
      <c r="V184" s="52">
        <v>1798</v>
      </c>
      <c r="W184" s="59"/>
      <c r="X184" s="52"/>
      <c r="Y184" s="52">
        <v>1162</v>
      </c>
      <c r="Z184" s="52"/>
      <c r="AA184" s="52"/>
      <c r="AB184" s="59"/>
      <c r="AC184" s="61"/>
    </row>
    <row r="185" ht="38.4" spans="1:29">
      <c r="A185" s="120">
        <v>1</v>
      </c>
      <c r="B185" s="121">
        <v>202208019</v>
      </c>
      <c r="C185" s="122" t="s">
        <v>710</v>
      </c>
      <c r="D185" s="122" t="s">
        <v>711</v>
      </c>
      <c r="E185" s="122" t="s">
        <v>37</v>
      </c>
      <c r="F185" s="120" t="s">
        <v>712</v>
      </c>
      <c r="G185" s="122" t="s">
        <v>711</v>
      </c>
      <c r="H185" s="123" t="s">
        <v>713</v>
      </c>
      <c r="I185" s="130">
        <v>1</v>
      </c>
      <c r="J185" s="130"/>
      <c r="K185" s="130"/>
      <c r="L185" s="130"/>
      <c r="M185" s="130"/>
      <c r="N185" s="130"/>
      <c r="O185" s="130"/>
      <c r="P185" s="130"/>
      <c r="Q185" s="122">
        <v>218</v>
      </c>
      <c r="R185" s="61"/>
      <c r="S185" s="122" t="s">
        <v>714</v>
      </c>
      <c r="T185" s="134">
        <f t="shared" si="10"/>
        <v>600</v>
      </c>
      <c r="U185" s="122">
        <v>600</v>
      </c>
      <c r="V185" s="122"/>
      <c r="W185" s="61"/>
      <c r="X185" s="122"/>
      <c r="Y185" s="122"/>
      <c r="Z185" s="122"/>
      <c r="AA185" s="122"/>
      <c r="AB185" s="61"/>
      <c r="AC185" s="61"/>
    </row>
    <row r="186" ht="86.4" spans="1:29">
      <c r="A186" s="120">
        <v>2</v>
      </c>
      <c r="B186" s="121">
        <v>202208003</v>
      </c>
      <c r="C186" s="122" t="s">
        <v>715</v>
      </c>
      <c r="D186" s="122" t="s">
        <v>716</v>
      </c>
      <c r="E186" s="122" t="s">
        <v>37</v>
      </c>
      <c r="F186" s="120" t="s">
        <v>717</v>
      </c>
      <c r="G186" s="122" t="s">
        <v>716</v>
      </c>
      <c r="H186" s="123" t="s">
        <v>718</v>
      </c>
      <c r="I186" s="130">
        <v>1</v>
      </c>
      <c r="J186" s="130"/>
      <c r="K186" s="130"/>
      <c r="L186" s="130"/>
      <c r="M186" s="130"/>
      <c r="N186" s="130"/>
      <c r="O186" s="130"/>
      <c r="P186" s="130"/>
      <c r="Q186" s="122">
        <v>240</v>
      </c>
      <c r="R186" s="61"/>
      <c r="S186" s="122" t="s">
        <v>714</v>
      </c>
      <c r="T186" s="134">
        <f t="shared" si="10"/>
        <v>1150</v>
      </c>
      <c r="U186" s="122">
        <v>1150</v>
      </c>
      <c r="V186" s="122"/>
      <c r="W186" s="61"/>
      <c r="X186" s="122"/>
      <c r="Y186" s="122"/>
      <c r="Z186" s="122"/>
      <c r="AA186" s="122"/>
      <c r="AB186" s="61"/>
      <c r="AC186" s="61"/>
    </row>
    <row r="187" ht="22" customHeight="1" spans="1:29">
      <c r="A187" s="120">
        <v>3</v>
      </c>
      <c r="B187" s="121">
        <v>202208001</v>
      </c>
      <c r="C187" s="122" t="s">
        <v>719</v>
      </c>
      <c r="D187" s="120" t="s">
        <v>720</v>
      </c>
      <c r="E187" s="122" t="s">
        <v>37</v>
      </c>
      <c r="F187" s="120" t="s">
        <v>717</v>
      </c>
      <c r="G187" s="120" t="s">
        <v>720</v>
      </c>
      <c r="H187" s="124" t="s">
        <v>721</v>
      </c>
      <c r="I187" s="130"/>
      <c r="J187" s="130"/>
      <c r="K187" s="130">
        <v>1</v>
      </c>
      <c r="L187" s="130"/>
      <c r="M187" s="130"/>
      <c r="N187" s="130"/>
      <c r="O187" s="130"/>
      <c r="P187" s="130"/>
      <c r="Q187" s="122">
        <v>120</v>
      </c>
      <c r="R187" s="61"/>
      <c r="S187" s="122" t="s">
        <v>714</v>
      </c>
      <c r="T187" s="134">
        <f t="shared" si="10"/>
        <v>260</v>
      </c>
      <c r="U187" s="122">
        <v>260</v>
      </c>
      <c r="V187" s="122"/>
      <c r="W187" s="61"/>
      <c r="X187" s="122"/>
      <c r="Y187" s="122"/>
      <c r="Z187" s="122"/>
      <c r="AA187" s="122"/>
      <c r="AB187" s="61"/>
      <c r="AC187" s="61"/>
    </row>
    <row r="188" ht="28.8" spans="1:29">
      <c r="A188" s="120">
        <v>4</v>
      </c>
      <c r="B188" s="121">
        <v>202208013</v>
      </c>
      <c r="C188" s="122" t="s">
        <v>722</v>
      </c>
      <c r="D188" s="122" t="s">
        <v>723</v>
      </c>
      <c r="E188" s="122" t="s">
        <v>37</v>
      </c>
      <c r="F188" s="120" t="s">
        <v>717</v>
      </c>
      <c r="G188" s="122" t="s">
        <v>723</v>
      </c>
      <c r="H188" s="124" t="s">
        <v>724</v>
      </c>
      <c r="I188" s="130">
        <v>1</v>
      </c>
      <c r="J188" s="130"/>
      <c r="K188" s="130"/>
      <c r="L188" s="130"/>
      <c r="M188" s="130"/>
      <c r="N188" s="130"/>
      <c r="O188" s="130"/>
      <c r="P188" s="130"/>
      <c r="Q188" s="122">
        <v>210</v>
      </c>
      <c r="R188" s="61"/>
      <c r="S188" s="122" t="s">
        <v>725</v>
      </c>
      <c r="T188" s="134">
        <f t="shared" si="10"/>
        <v>550</v>
      </c>
      <c r="U188" s="122">
        <v>550</v>
      </c>
      <c r="V188" s="122"/>
      <c r="W188" s="61"/>
      <c r="X188" s="122"/>
      <c r="Y188" s="122"/>
      <c r="Z188" s="122"/>
      <c r="AA188" s="122"/>
      <c r="AB188" s="61"/>
      <c r="AC188" s="61"/>
    </row>
    <row r="189" ht="28.8" spans="1:29">
      <c r="A189" s="120">
        <v>5</v>
      </c>
      <c r="B189" s="121">
        <v>202208011</v>
      </c>
      <c r="C189" s="122" t="s">
        <v>726</v>
      </c>
      <c r="D189" s="122" t="s">
        <v>727</v>
      </c>
      <c r="E189" s="122" t="s">
        <v>37</v>
      </c>
      <c r="F189" s="120" t="s">
        <v>717</v>
      </c>
      <c r="G189" s="122" t="s">
        <v>727</v>
      </c>
      <c r="H189" s="123" t="s">
        <v>728</v>
      </c>
      <c r="I189" s="130">
        <v>1</v>
      </c>
      <c r="J189" s="130"/>
      <c r="K189" s="130"/>
      <c r="L189" s="130"/>
      <c r="M189" s="130"/>
      <c r="N189" s="130"/>
      <c r="O189" s="130"/>
      <c r="P189" s="130"/>
      <c r="Q189" s="122">
        <v>225</v>
      </c>
      <c r="R189" s="61"/>
      <c r="S189" s="122" t="s">
        <v>729</v>
      </c>
      <c r="T189" s="134">
        <f t="shared" si="10"/>
        <v>820</v>
      </c>
      <c r="U189" s="122">
        <v>820</v>
      </c>
      <c r="V189" s="122"/>
      <c r="W189" s="61"/>
      <c r="X189" s="122"/>
      <c r="Y189" s="122"/>
      <c r="Z189" s="122"/>
      <c r="AA189" s="122"/>
      <c r="AB189" s="61"/>
      <c r="AC189" s="61"/>
    </row>
    <row r="190" ht="28.8" spans="1:29">
      <c r="A190" s="120">
        <v>6</v>
      </c>
      <c r="B190" s="121">
        <v>202208022</v>
      </c>
      <c r="C190" s="122" t="s">
        <v>730</v>
      </c>
      <c r="D190" s="122" t="s">
        <v>731</v>
      </c>
      <c r="E190" s="122" t="s">
        <v>37</v>
      </c>
      <c r="F190" s="120" t="s">
        <v>712</v>
      </c>
      <c r="G190" s="122" t="s">
        <v>731</v>
      </c>
      <c r="H190" s="123" t="s">
        <v>732</v>
      </c>
      <c r="I190" s="130"/>
      <c r="J190" s="130">
        <v>1</v>
      </c>
      <c r="K190" s="130"/>
      <c r="L190" s="130"/>
      <c r="M190" s="130"/>
      <c r="N190" s="130"/>
      <c r="O190" s="130"/>
      <c r="P190" s="130"/>
      <c r="Q190" s="122">
        <v>95</v>
      </c>
      <c r="R190" s="61"/>
      <c r="S190" s="122" t="s">
        <v>733</v>
      </c>
      <c r="T190" s="134">
        <f t="shared" si="10"/>
        <v>200</v>
      </c>
      <c r="U190" s="122">
        <v>200</v>
      </c>
      <c r="V190" s="122"/>
      <c r="W190" s="61"/>
      <c r="X190" s="122"/>
      <c r="Y190" s="122"/>
      <c r="Z190" s="122"/>
      <c r="AA190" s="122"/>
      <c r="AB190" s="61"/>
      <c r="AC190" s="61"/>
    </row>
    <row r="191" ht="48" spans="1:29">
      <c r="A191" s="120">
        <v>7</v>
      </c>
      <c r="B191" s="121">
        <v>202208005</v>
      </c>
      <c r="C191" s="122" t="s">
        <v>734</v>
      </c>
      <c r="D191" s="122" t="s">
        <v>735</v>
      </c>
      <c r="E191" s="122" t="s">
        <v>736</v>
      </c>
      <c r="F191" s="120" t="s">
        <v>717</v>
      </c>
      <c r="G191" s="122" t="s">
        <v>735</v>
      </c>
      <c r="H191" s="123" t="s">
        <v>737</v>
      </c>
      <c r="I191" s="130">
        <v>1</v>
      </c>
      <c r="J191" s="130"/>
      <c r="K191" s="130"/>
      <c r="L191" s="130"/>
      <c r="M191" s="130"/>
      <c r="N191" s="130"/>
      <c r="O191" s="130"/>
      <c r="P191" s="130"/>
      <c r="Q191" s="122">
        <v>51</v>
      </c>
      <c r="R191" s="61"/>
      <c r="S191" s="122" t="s">
        <v>738</v>
      </c>
      <c r="T191" s="134">
        <f t="shared" si="10"/>
        <v>200</v>
      </c>
      <c r="U191" s="122">
        <v>200</v>
      </c>
      <c r="V191" s="122"/>
      <c r="W191" s="61"/>
      <c r="X191" s="122"/>
      <c r="Y191" s="122"/>
      <c r="Z191" s="122"/>
      <c r="AA191" s="122"/>
      <c r="AB191" s="61"/>
      <c r="AC191" s="61"/>
    </row>
    <row r="192" ht="28.8" spans="1:29">
      <c r="A192" s="120">
        <v>8</v>
      </c>
      <c r="B192" s="121">
        <v>202208005</v>
      </c>
      <c r="C192" s="122" t="s">
        <v>739</v>
      </c>
      <c r="D192" s="122" t="s">
        <v>740</v>
      </c>
      <c r="E192" s="122" t="s">
        <v>37</v>
      </c>
      <c r="F192" s="120" t="s">
        <v>717</v>
      </c>
      <c r="G192" s="122" t="s">
        <v>740</v>
      </c>
      <c r="H192" s="123" t="s">
        <v>741</v>
      </c>
      <c r="I192" s="130"/>
      <c r="J192" s="130"/>
      <c r="K192" s="130">
        <v>1</v>
      </c>
      <c r="L192" s="130"/>
      <c r="M192" s="130"/>
      <c r="N192" s="130"/>
      <c r="O192" s="130"/>
      <c r="P192" s="130"/>
      <c r="Q192" s="122">
        <v>125</v>
      </c>
      <c r="R192" s="61"/>
      <c r="S192" s="122" t="s">
        <v>742</v>
      </c>
      <c r="T192" s="134">
        <f t="shared" si="10"/>
        <v>500</v>
      </c>
      <c r="U192" s="122">
        <v>500</v>
      </c>
      <c r="V192" s="122"/>
      <c r="W192" s="61"/>
      <c r="X192" s="122"/>
      <c r="Y192" s="122"/>
      <c r="Z192" s="122"/>
      <c r="AA192" s="122"/>
      <c r="AB192" s="61"/>
      <c r="AC192" s="61"/>
    </row>
    <row r="193" ht="19.2" spans="1:29">
      <c r="A193" s="120">
        <v>9</v>
      </c>
      <c r="B193" s="121">
        <v>202208025</v>
      </c>
      <c r="C193" s="122" t="s">
        <v>743</v>
      </c>
      <c r="D193" s="122" t="s">
        <v>744</v>
      </c>
      <c r="E193" s="122" t="s">
        <v>37</v>
      </c>
      <c r="F193" s="120" t="s">
        <v>717</v>
      </c>
      <c r="G193" s="122" t="s">
        <v>744</v>
      </c>
      <c r="H193" s="123" t="s">
        <v>745</v>
      </c>
      <c r="I193" s="130"/>
      <c r="J193" s="130"/>
      <c r="K193" s="130">
        <v>1</v>
      </c>
      <c r="L193" s="130"/>
      <c r="M193" s="130"/>
      <c r="N193" s="130"/>
      <c r="O193" s="130"/>
      <c r="P193" s="130"/>
      <c r="Q193" s="122">
        <v>89</v>
      </c>
      <c r="R193" s="61"/>
      <c r="S193" s="122" t="s">
        <v>746</v>
      </c>
      <c r="T193" s="134">
        <f t="shared" si="10"/>
        <v>360</v>
      </c>
      <c r="U193" s="122">
        <v>360</v>
      </c>
      <c r="V193" s="122"/>
      <c r="W193" s="61"/>
      <c r="X193" s="122"/>
      <c r="Y193" s="122"/>
      <c r="Z193" s="122"/>
      <c r="AA193" s="122"/>
      <c r="AB193" s="61"/>
      <c r="AC193" s="61"/>
    </row>
    <row r="194" ht="19.2" spans="1:29">
      <c r="A194" s="120">
        <v>10</v>
      </c>
      <c r="B194" s="121">
        <v>202208041</v>
      </c>
      <c r="C194" s="122" t="s">
        <v>747</v>
      </c>
      <c r="D194" s="122" t="s">
        <v>748</v>
      </c>
      <c r="E194" s="122" t="s">
        <v>37</v>
      </c>
      <c r="F194" s="120" t="s">
        <v>749</v>
      </c>
      <c r="G194" s="122" t="s">
        <v>748</v>
      </c>
      <c r="H194" s="123" t="s">
        <v>750</v>
      </c>
      <c r="I194" s="130"/>
      <c r="J194" s="130"/>
      <c r="K194" s="130"/>
      <c r="L194" s="130">
        <v>1</v>
      </c>
      <c r="M194" s="130"/>
      <c r="N194" s="130"/>
      <c r="O194" s="130"/>
      <c r="P194" s="130"/>
      <c r="Q194" s="122">
        <v>14</v>
      </c>
      <c r="R194" s="61"/>
      <c r="S194" s="122" t="s">
        <v>751</v>
      </c>
      <c r="T194" s="134">
        <f t="shared" si="10"/>
        <v>19</v>
      </c>
      <c r="U194" s="122">
        <v>19</v>
      </c>
      <c r="V194" s="122"/>
      <c r="W194" s="61"/>
      <c r="X194" s="122"/>
      <c r="Y194" s="122"/>
      <c r="Z194" s="122"/>
      <c r="AA194" s="122"/>
      <c r="AB194" s="61"/>
      <c r="AC194" s="61"/>
    </row>
    <row r="195" ht="38.4" spans="1:29">
      <c r="A195" s="120">
        <v>11</v>
      </c>
      <c r="B195" s="121">
        <v>202208027</v>
      </c>
      <c r="C195" s="122" t="s">
        <v>752</v>
      </c>
      <c r="D195" s="122" t="s">
        <v>731</v>
      </c>
      <c r="E195" s="122" t="s">
        <v>37</v>
      </c>
      <c r="F195" s="120" t="s">
        <v>717</v>
      </c>
      <c r="G195" s="122" t="s">
        <v>731</v>
      </c>
      <c r="H195" s="123" t="s">
        <v>753</v>
      </c>
      <c r="I195" s="130"/>
      <c r="J195" s="130"/>
      <c r="K195" s="130">
        <v>1</v>
      </c>
      <c r="L195" s="130"/>
      <c r="M195" s="130"/>
      <c r="N195" s="130"/>
      <c r="O195" s="130"/>
      <c r="P195" s="130"/>
      <c r="Q195" s="122">
        <v>100</v>
      </c>
      <c r="R195" s="61"/>
      <c r="S195" s="122" t="s">
        <v>733</v>
      </c>
      <c r="T195" s="134">
        <f t="shared" si="10"/>
        <v>300</v>
      </c>
      <c r="U195" s="122">
        <v>300</v>
      </c>
      <c r="V195" s="122"/>
      <c r="W195" s="61"/>
      <c r="X195" s="122"/>
      <c r="Y195" s="122"/>
      <c r="Z195" s="122"/>
      <c r="AA195" s="122"/>
      <c r="AB195" s="61"/>
      <c r="AC195" s="61"/>
    </row>
    <row r="196" ht="38.4" spans="1:29">
      <c r="A196" s="120">
        <v>12</v>
      </c>
      <c r="B196" s="121">
        <v>202208038</v>
      </c>
      <c r="C196" s="122" t="s">
        <v>754</v>
      </c>
      <c r="D196" s="122" t="s">
        <v>755</v>
      </c>
      <c r="E196" s="122" t="s">
        <v>37</v>
      </c>
      <c r="F196" s="120" t="s">
        <v>712</v>
      </c>
      <c r="G196" s="122" t="s">
        <v>755</v>
      </c>
      <c r="H196" s="123" t="s">
        <v>756</v>
      </c>
      <c r="I196" s="130"/>
      <c r="J196" s="130"/>
      <c r="K196" s="130">
        <v>1</v>
      </c>
      <c r="L196" s="130"/>
      <c r="M196" s="130"/>
      <c r="N196" s="130"/>
      <c r="O196" s="130"/>
      <c r="P196" s="130"/>
      <c r="Q196" s="122">
        <v>80</v>
      </c>
      <c r="R196" s="61"/>
      <c r="S196" s="122" t="s">
        <v>757</v>
      </c>
      <c r="T196" s="134">
        <f t="shared" si="10"/>
        <v>112</v>
      </c>
      <c r="U196" s="122">
        <v>112</v>
      </c>
      <c r="V196" s="122"/>
      <c r="W196" s="61"/>
      <c r="X196" s="122"/>
      <c r="Y196" s="122"/>
      <c r="Z196" s="122"/>
      <c r="AA196" s="122"/>
      <c r="AB196" s="61"/>
      <c r="AC196" s="61"/>
    </row>
    <row r="197" ht="25" customHeight="1" spans="1:29">
      <c r="A197" s="120">
        <v>13</v>
      </c>
      <c r="B197" s="121">
        <v>202208042</v>
      </c>
      <c r="C197" s="122" t="s">
        <v>758</v>
      </c>
      <c r="D197" s="122" t="s">
        <v>759</v>
      </c>
      <c r="E197" s="122" t="s">
        <v>37</v>
      </c>
      <c r="F197" s="120" t="s">
        <v>717</v>
      </c>
      <c r="G197" s="122" t="s">
        <v>759</v>
      </c>
      <c r="H197" s="123" t="s">
        <v>760</v>
      </c>
      <c r="I197" s="130"/>
      <c r="J197" s="130">
        <v>1</v>
      </c>
      <c r="K197" s="130"/>
      <c r="L197" s="130"/>
      <c r="M197" s="130"/>
      <c r="N197" s="130"/>
      <c r="O197" s="130"/>
      <c r="P197" s="130"/>
      <c r="Q197" s="122">
        <v>1480</v>
      </c>
      <c r="R197" s="61"/>
      <c r="S197" s="122" t="s">
        <v>761</v>
      </c>
      <c r="T197" s="134">
        <f t="shared" ref="T197:T209" si="11">SUM(U197:AB197)</f>
        <v>222</v>
      </c>
      <c r="U197" s="122">
        <v>222</v>
      </c>
      <c r="V197" s="122"/>
      <c r="W197" s="61"/>
      <c r="X197" s="122"/>
      <c r="Y197" s="122"/>
      <c r="Z197" s="122"/>
      <c r="AA197" s="122"/>
      <c r="AB197" s="61"/>
      <c r="AC197" s="61"/>
    </row>
    <row r="198" ht="25" customHeight="1" spans="1:29">
      <c r="A198" s="120">
        <v>14</v>
      </c>
      <c r="B198" s="121">
        <v>202208050</v>
      </c>
      <c r="C198" s="122" t="s">
        <v>20</v>
      </c>
      <c r="D198" s="122" t="s">
        <v>762</v>
      </c>
      <c r="E198" s="122" t="s">
        <v>37</v>
      </c>
      <c r="F198" s="120" t="s">
        <v>717</v>
      </c>
      <c r="G198" s="122" t="s">
        <v>762</v>
      </c>
      <c r="H198" s="123" t="s">
        <v>763</v>
      </c>
      <c r="I198" s="130"/>
      <c r="J198" s="130"/>
      <c r="K198" s="130"/>
      <c r="L198" s="130"/>
      <c r="M198" s="130"/>
      <c r="N198" s="130"/>
      <c r="O198" s="130">
        <v>1</v>
      </c>
      <c r="P198" s="130"/>
      <c r="Q198" s="122">
        <v>0</v>
      </c>
      <c r="R198" s="61"/>
      <c r="S198" s="122" t="s">
        <v>714</v>
      </c>
      <c r="T198" s="134">
        <f t="shared" si="11"/>
        <v>50</v>
      </c>
      <c r="U198" s="122">
        <v>50</v>
      </c>
      <c r="V198" s="122"/>
      <c r="W198" s="61"/>
      <c r="X198" s="122"/>
      <c r="Y198" s="122"/>
      <c r="Z198" s="122"/>
      <c r="AA198" s="122"/>
      <c r="AB198" s="61"/>
      <c r="AC198" s="61"/>
    </row>
    <row r="199" ht="25" customHeight="1" spans="1:29">
      <c r="A199" s="120">
        <v>15</v>
      </c>
      <c r="B199" s="121">
        <v>202208025</v>
      </c>
      <c r="C199" s="122" t="s">
        <v>764</v>
      </c>
      <c r="D199" s="122" t="s">
        <v>765</v>
      </c>
      <c r="E199" s="122" t="s">
        <v>37</v>
      </c>
      <c r="F199" s="120" t="s">
        <v>717</v>
      </c>
      <c r="G199" s="122" t="s">
        <v>765</v>
      </c>
      <c r="H199" s="123" t="s">
        <v>766</v>
      </c>
      <c r="I199" s="130"/>
      <c r="J199" s="130"/>
      <c r="K199" s="130">
        <v>1</v>
      </c>
      <c r="L199" s="130"/>
      <c r="M199" s="130"/>
      <c r="N199" s="130"/>
      <c r="O199" s="130"/>
      <c r="P199" s="130"/>
      <c r="Q199" s="122">
        <v>55</v>
      </c>
      <c r="R199" s="61"/>
      <c r="S199" s="122" t="s">
        <v>767</v>
      </c>
      <c r="T199" s="134">
        <f t="shared" si="11"/>
        <v>300</v>
      </c>
      <c r="U199" s="122"/>
      <c r="V199" s="122"/>
      <c r="W199" s="61"/>
      <c r="X199" s="122"/>
      <c r="Y199" s="122">
        <v>300</v>
      </c>
      <c r="Z199" s="122"/>
      <c r="AA199" s="122"/>
      <c r="AB199" s="61"/>
      <c r="AC199" s="61"/>
    </row>
    <row r="200" ht="25" customHeight="1" spans="1:29">
      <c r="A200" s="120">
        <v>16</v>
      </c>
      <c r="B200" s="121">
        <v>202208049</v>
      </c>
      <c r="C200" s="122" t="s">
        <v>768</v>
      </c>
      <c r="D200" s="122" t="s">
        <v>769</v>
      </c>
      <c r="E200" s="122" t="s">
        <v>37</v>
      </c>
      <c r="F200" s="120" t="s">
        <v>717</v>
      </c>
      <c r="G200" s="122" t="s">
        <v>769</v>
      </c>
      <c r="H200" s="123" t="s">
        <v>770</v>
      </c>
      <c r="I200" s="130"/>
      <c r="J200" s="130"/>
      <c r="K200" s="130">
        <v>1</v>
      </c>
      <c r="L200" s="130"/>
      <c r="M200" s="130"/>
      <c r="N200" s="130"/>
      <c r="O200" s="130"/>
      <c r="P200" s="130"/>
      <c r="Q200" s="122">
        <v>30</v>
      </c>
      <c r="R200" s="61"/>
      <c r="S200" s="122" t="s">
        <v>771</v>
      </c>
      <c r="T200" s="134">
        <f t="shared" si="11"/>
        <v>172</v>
      </c>
      <c r="U200" s="122"/>
      <c r="V200" s="122"/>
      <c r="W200" s="61"/>
      <c r="X200" s="122"/>
      <c r="Y200" s="122">
        <v>172</v>
      </c>
      <c r="Z200" s="122"/>
      <c r="AA200" s="122"/>
      <c r="AB200" s="61"/>
      <c r="AC200" s="61"/>
    </row>
    <row r="201" ht="25" customHeight="1" spans="1:29">
      <c r="A201" s="120">
        <v>17</v>
      </c>
      <c r="B201" s="121">
        <v>202208013</v>
      </c>
      <c r="C201" s="122" t="s">
        <v>722</v>
      </c>
      <c r="D201" s="122" t="s">
        <v>772</v>
      </c>
      <c r="E201" s="122" t="s">
        <v>37</v>
      </c>
      <c r="F201" s="120" t="s">
        <v>717</v>
      </c>
      <c r="G201" s="122" t="s">
        <v>772</v>
      </c>
      <c r="H201" s="123" t="s">
        <v>773</v>
      </c>
      <c r="I201" s="130">
        <v>1</v>
      </c>
      <c r="J201" s="130"/>
      <c r="K201" s="130"/>
      <c r="L201" s="130"/>
      <c r="M201" s="130"/>
      <c r="N201" s="130"/>
      <c r="O201" s="130"/>
      <c r="P201" s="130"/>
      <c r="Q201" s="122">
        <v>64</v>
      </c>
      <c r="R201" s="61"/>
      <c r="S201" s="122" t="s">
        <v>774</v>
      </c>
      <c r="T201" s="134">
        <f t="shared" si="11"/>
        <v>340</v>
      </c>
      <c r="U201" s="122"/>
      <c r="V201" s="122"/>
      <c r="W201" s="61"/>
      <c r="X201" s="122"/>
      <c r="Y201" s="122">
        <v>340</v>
      </c>
      <c r="Z201" s="122"/>
      <c r="AA201" s="122"/>
      <c r="AB201" s="61"/>
      <c r="AC201" s="61"/>
    </row>
    <row r="202" ht="25" customHeight="1" spans="1:29">
      <c r="A202" s="120">
        <v>18</v>
      </c>
      <c r="B202" s="121">
        <v>202208011</v>
      </c>
      <c r="C202" s="122" t="s">
        <v>775</v>
      </c>
      <c r="D202" s="122" t="s">
        <v>776</v>
      </c>
      <c r="E202" s="122" t="s">
        <v>37</v>
      </c>
      <c r="F202" s="120" t="s">
        <v>717</v>
      </c>
      <c r="G202" s="122" t="s">
        <v>776</v>
      </c>
      <c r="H202" s="123" t="s">
        <v>777</v>
      </c>
      <c r="I202" s="130"/>
      <c r="J202" s="130"/>
      <c r="K202" s="130">
        <v>1</v>
      </c>
      <c r="L202" s="130"/>
      <c r="M202" s="130"/>
      <c r="N202" s="130"/>
      <c r="O202" s="130"/>
      <c r="P202" s="130"/>
      <c r="Q202" s="122">
        <v>55</v>
      </c>
      <c r="R202" s="61"/>
      <c r="S202" s="122" t="s">
        <v>778</v>
      </c>
      <c r="T202" s="134">
        <f t="shared" si="11"/>
        <v>350</v>
      </c>
      <c r="U202" s="122"/>
      <c r="V202" s="122"/>
      <c r="W202" s="61"/>
      <c r="X202" s="122"/>
      <c r="Y202" s="122">
        <v>350</v>
      </c>
      <c r="Z202" s="122"/>
      <c r="AA202" s="122"/>
      <c r="AB202" s="61"/>
      <c r="AC202" s="61"/>
    </row>
    <row r="203" ht="38.4" spans="1:29">
      <c r="A203" s="120">
        <v>19</v>
      </c>
      <c r="B203" s="121">
        <v>202208012</v>
      </c>
      <c r="C203" s="122" t="s">
        <v>779</v>
      </c>
      <c r="D203" s="122" t="s">
        <v>780</v>
      </c>
      <c r="E203" s="122" t="s">
        <v>37</v>
      </c>
      <c r="F203" s="120" t="s">
        <v>717</v>
      </c>
      <c r="G203" s="122" t="s">
        <v>780</v>
      </c>
      <c r="H203" s="122" t="s">
        <v>781</v>
      </c>
      <c r="I203" s="130">
        <v>1</v>
      </c>
      <c r="J203" s="130"/>
      <c r="K203" s="130"/>
      <c r="L203" s="130"/>
      <c r="M203" s="130"/>
      <c r="N203" s="130"/>
      <c r="O203" s="130"/>
      <c r="P203" s="130"/>
      <c r="Q203" s="122">
        <v>60</v>
      </c>
      <c r="R203" s="61"/>
      <c r="S203" s="122" t="s">
        <v>774</v>
      </c>
      <c r="T203" s="134">
        <f t="shared" si="11"/>
        <v>550</v>
      </c>
      <c r="U203" s="122"/>
      <c r="V203" s="122">
        <v>550</v>
      </c>
      <c r="W203" s="61"/>
      <c r="X203" s="122"/>
      <c r="Y203" s="122"/>
      <c r="Z203" s="122"/>
      <c r="AA203" s="122"/>
      <c r="AB203" s="61"/>
      <c r="AC203" s="61"/>
    </row>
    <row r="204" ht="25" customHeight="1" spans="1:29">
      <c r="A204" s="120">
        <v>20</v>
      </c>
      <c r="B204" s="121">
        <v>202208002</v>
      </c>
      <c r="C204" s="122" t="s">
        <v>782</v>
      </c>
      <c r="D204" s="122" t="s">
        <v>783</v>
      </c>
      <c r="E204" s="122" t="s">
        <v>37</v>
      </c>
      <c r="F204" s="120" t="s">
        <v>717</v>
      </c>
      <c r="G204" s="122" t="s">
        <v>783</v>
      </c>
      <c r="H204" s="122" t="s">
        <v>784</v>
      </c>
      <c r="I204" s="130">
        <v>1</v>
      </c>
      <c r="J204" s="130"/>
      <c r="K204" s="130"/>
      <c r="L204" s="130"/>
      <c r="M204" s="130"/>
      <c r="N204" s="130"/>
      <c r="O204" s="130"/>
      <c r="P204" s="130"/>
      <c r="Q204" s="122">
        <v>120</v>
      </c>
      <c r="R204" s="61"/>
      <c r="S204" s="122" t="s">
        <v>785</v>
      </c>
      <c r="T204" s="134">
        <f t="shared" si="11"/>
        <v>371</v>
      </c>
      <c r="U204" s="122"/>
      <c r="V204" s="122">
        <v>371</v>
      </c>
      <c r="W204" s="61"/>
      <c r="X204" s="122"/>
      <c r="Y204" s="122"/>
      <c r="Z204" s="122"/>
      <c r="AA204" s="122"/>
      <c r="AB204" s="61"/>
      <c r="AC204" s="61"/>
    </row>
    <row r="205" ht="25" customHeight="1" spans="1:29">
      <c r="A205" s="120">
        <v>21</v>
      </c>
      <c r="B205" s="121">
        <v>202208002</v>
      </c>
      <c r="C205" s="122" t="s">
        <v>786</v>
      </c>
      <c r="D205" s="122" t="s">
        <v>787</v>
      </c>
      <c r="E205" s="122" t="s">
        <v>37</v>
      </c>
      <c r="F205" s="120" t="s">
        <v>717</v>
      </c>
      <c r="G205" s="122" t="s">
        <v>787</v>
      </c>
      <c r="H205" s="122" t="s">
        <v>788</v>
      </c>
      <c r="I205" s="130">
        <v>1</v>
      </c>
      <c r="J205" s="130"/>
      <c r="K205" s="130"/>
      <c r="L205" s="130"/>
      <c r="M205" s="130"/>
      <c r="N205" s="130"/>
      <c r="O205" s="130"/>
      <c r="P205" s="130"/>
      <c r="Q205" s="122">
        <v>568</v>
      </c>
      <c r="R205" s="61"/>
      <c r="S205" s="122" t="s">
        <v>778</v>
      </c>
      <c r="T205" s="134">
        <f t="shared" si="11"/>
        <v>270</v>
      </c>
      <c r="U205" s="122"/>
      <c r="V205" s="122">
        <v>270</v>
      </c>
      <c r="W205" s="61"/>
      <c r="X205" s="122"/>
      <c r="Y205" s="122"/>
      <c r="Z205" s="122"/>
      <c r="AA205" s="122"/>
      <c r="AB205" s="61"/>
      <c r="AC205" s="61"/>
    </row>
    <row r="206" ht="25" customHeight="1" spans="1:29">
      <c r="A206" s="120">
        <v>22</v>
      </c>
      <c r="B206" s="121">
        <v>202208001</v>
      </c>
      <c r="C206" s="122" t="s">
        <v>789</v>
      </c>
      <c r="D206" s="122" t="s">
        <v>790</v>
      </c>
      <c r="E206" s="122" t="s">
        <v>37</v>
      </c>
      <c r="F206" s="120" t="s">
        <v>717</v>
      </c>
      <c r="G206" s="122" t="s">
        <v>790</v>
      </c>
      <c r="H206" s="122" t="s">
        <v>791</v>
      </c>
      <c r="I206" s="130"/>
      <c r="J206" s="130"/>
      <c r="K206" s="130">
        <v>1</v>
      </c>
      <c r="L206" s="130"/>
      <c r="M206" s="130"/>
      <c r="N206" s="130"/>
      <c r="O206" s="130"/>
      <c r="P206" s="130"/>
      <c r="Q206" s="122">
        <v>110</v>
      </c>
      <c r="R206" s="61"/>
      <c r="S206" s="122" t="s">
        <v>785</v>
      </c>
      <c r="T206" s="134">
        <f t="shared" si="11"/>
        <v>120</v>
      </c>
      <c r="U206" s="122"/>
      <c r="V206" s="122">
        <v>120</v>
      </c>
      <c r="W206" s="61"/>
      <c r="X206" s="122"/>
      <c r="Y206" s="122"/>
      <c r="Z206" s="122"/>
      <c r="AA206" s="122"/>
      <c r="AB206" s="61"/>
      <c r="AC206" s="61"/>
    </row>
    <row r="207" ht="25" customHeight="1" spans="1:29">
      <c r="A207" s="120">
        <v>23</v>
      </c>
      <c r="B207" s="122">
        <v>202208013</v>
      </c>
      <c r="C207" s="122" t="s">
        <v>722</v>
      </c>
      <c r="D207" s="122" t="s">
        <v>792</v>
      </c>
      <c r="E207" s="122" t="s">
        <v>37</v>
      </c>
      <c r="F207" s="120" t="s">
        <v>717</v>
      </c>
      <c r="G207" s="122" t="s">
        <v>792</v>
      </c>
      <c r="H207" s="122" t="s">
        <v>793</v>
      </c>
      <c r="I207" s="130">
        <v>1</v>
      </c>
      <c r="J207" s="130"/>
      <c r="K207" s="130"/>
      <c r="L207" s="130"/>
      <c r="M207" s="130"/>
      <c r="N207" s="130"/>
      <c r="O207" s="130"/>
      <c r="P207" s="130"/>
      <c r="Q207" s="122">
        <v>120</v>
      </c>
      <c r="R207" s="61"/>
      <c r="S207" s="122" t="s">
        <v>785</v>
      </c>
      <c r="T207" s="134">
        <f t="shared" si="11"/>
        <v>350</v>
      </c>
      <c r="U207" s="122"/>
      <c r="V207" s="122">
        <v>350</v>
      </c>
      <c r="W207" s="61"/>
      <c r="X207" s="122"/>
      <c r="Y207" s="122"/>
      <c r="Z207" s="122"/>
      <c r="AA207" s="122"/>
      <c r="AB207" s="61"/>
      <c r="AC207" s="61"/>
    </row>
    <row r="208" ht="25" customHeight="1" spans="1:29">
      <c r="A208" s="120">
        <v>24</v>
      </c>
      <c r="B208" s="121">
        <v>202208001</v>
      </c>
      <c r="C208" s="122" t="s">
        <v>789</v>
      </c>
      <c r="D208" s="122" t="s">
        <v>794</v>
      </c>
      <c r="E208" s="122" t="s">
        <v>37</v>
      </c>
      <c r="F208" s="120" t="s">
        <v>717</v>
      </c>
      <c r="G208" s="122" t="s">
        <v>794</v>
      </c>
      <c r="H208" s="122" t="s">
        <v>795</v>
      </c>
      <c r="I208" s="130"/>
      <c r="J208" s="130"/>
      <c r="K208" s="130">
        <v>1</v>
      </c>
      <c r="L208" s="130"/>
      <c r="M208" s="130"/>
      <c r="N208" s="130"/>
      <c r="O208" s="130"/>
      <c r="P208" s="130"/>
      <c r="Q208" s="122">
        <v>300</v>
      </c>
      <c r="R208" s="61"/>
      <c r="S208" s="122" t="s">
        <v>742</v>
      </c>
      <c r="T208" s="134">
        <f t="shared" si="11"/>
        <v>120</v>
      </c>
      <c r="U208" s="122"/>
      <c r="V208" s="122">
        <v>120</v>
      </c>
      <c r="W208" s="61"/>
      <c r="X208" s="122"/>
      <c r="Y208" s="122"/>
      <c r="Z208" s="122"/>
      <c r="AA208" s="122"/>
      <c r="AB208" s="61"/>
      <c r="AC208" s="61"/>
    </row>
    <row r="209" ht="25" customHeight="1" spans="1:29">
      <c r="A209" s="120">
        <v>25</v>
      </c>
      <c r="B209" s="121">
        <v>202208050</v>
      </c>
      <c r="C209" s="122" t="s">
        <v>20</v>
      </c>
      <c r="D209" s="122" t="s">
        <v>762</v>
      </c>
      <c r="E209" s="122" t="s">
        <v>37</v>
      </c>
      <c r="F209" s="120" t="s">
        <v>717</v>
      </c>
      <c r="G209" s="122" t="s">
        <v>762</v>
      </c>
      <c r="H209" s="122" t="s">
        <v>763</v>
      </c>
      <c r="I209" s="130"/>
      <c r="J209" s="130"/>
      <c r="K209" s="130"/>
      <c r="L209" s="130"/>
      <c r="M209" s="130"/>
      <c r="N209" s="130"/>
      <c r="O209" s="130">
        <v>1</v>
      </c>
      <c r="P209" s="130"/>
      <c r="Q209" s="122">
        <v>0</v>
      </c>
      <c r="R209" s="61"/>
      <c r="S209" s="122" t="s">
        <v>796</v>
      </c>
      <c r="T209" s="134">
        <f t="shared" si="11"/>
        <v>17</v>
      </c>
      <c r="U209" s="122"/>
      <c r="V209" s="122">
        <v>17</v>
      </c>
      <c r="W209" s="61"/>
      <c r="X209" s="122"/>
      <c r="Y209" s="122"/>
      <c r="Z209" s="122"/>
      <c r="AA209" s="122"/>
      <c r="AB209" s="61"/>
      <c r="AC209" s="61"/>
    </row>
    <row r="210" s="15" customFormat="1" ht="24" customHeight="1" spans="1:29">
      <c r="A210" s="52" t="s">
        <v>797</v>
      </c>
      <c r="B210" s="52"/>
      <c r="C210" s="52"/>
      <c r="D210" s="52"/>
      <c r="E210" s="52"/>
      <c r="F210" s="52"/>
      <c r="G210" s="52"/>
      <c r="H210" s="52"/>
      <c r="I210" s="62">
        <f>SUM(I211:I235)</f>
        <v>10</v>
      </c>
      <c r="J210" s="62">
        <f t="shared" ref="J210:AB210" si="12">SUM(J211:J235)</f>
        <v>0</v>
      </c>
      <c r="K210" s="62">
        <f t="shared" si="12"/>
        <v>11</v>
      </c>
      <c r="L210" s="62">
        <f t="shared" si="12"/>
        <v>1</v>
      </c>
      <c r="M210" s="62">
        <f t="shared" si="12"/>
        <v>1</v>
      </c>
      <c r="N210" s="62"/>
      <c r="O210" s="62">
        <f t="shared" si="12"/>
        <v>2</v>
      </c>
      <c r="P210" s="62"/>
      <c r="Q210" s="62">
        <f t="shared" si="12"/>
        <v>50098</v>
      </c>
      <c r="R210" s="62"/>
      <c r="S210" s="62"/>
      <c r="T210" s="62">
        <f t="shared" si="12"/>
        <v>7075</v>
      </c>
      <c r="U210" s="62">
        <f t="shared" si="12"/>
        <v>4345</v>
      </c>
      <c r="V210" s="62">
        <f t="shared" si="12"/>
        <v>1608</v>
      </c>
      <c r="W210" s="62"/>
      <c r="X210" s="62"/>
      <c r="Y210" s="62">
        <f t="shared" si="12"/>
        <v>1122</v>
      </c>
      <c r="Z210" s="62"/>
      <c r="AA210" s="62"/>
      <c r="AB210" s="62"/>
      <c r="AC210" s="139"/>
    </row>
    <row r="211" s="16" customFormat="1" ht="36" spans="1:29">
      <c r="A211" s="31">
        <v>1</v>
      </c>
      <c r="B211" s="85" t="s">
        <v>798</v>
      </c>
      <c r="C211" s="53" t="s">
        <v>799</v>
      </c>
      <c r="D211" s="53" t="s">
        <v>800</v>
      </c>
      <c r="E211" s="53" t="s">
        <v>37</v>
      </c>
      <c r="F211" s="53" t="s">
        <v>801</v>
      </c>
      <c r="G211" s="53" t="s">
        <v>800</v>
      </c>
      <c r="H211" s="47" t="s">
        <v>802</v>
      </c>
      <c r="I211" s="53"/>
      <c r="J211" s="53"/>
      <c r="K211" s="53">
        <v>1</v>
      </c>
      <c r="L211" s="53"/>
      <c r="M211" s="53"/>
      <c r="N211" s="53"/>
      <c r="O211" s="53"/>
      <c r="P211" s="53"/>
      <c r="Q211" s="53">
        <v>146</v>
      </c>
      <c r="R211" s="53" t="s">
        <v>803</v>
      </c>
      <c r="S211" s="53" t="s">
        <v>804</v>
      </c>
      <c r="T211" s="139">
        <f t="shared" ref="T211:T235" si="13">SUM(U211:AB211)</f>
        <v>29.4</v>
      </c>
      <c r="U211" s="138">
        <v>29.4</v>
      </c>
      <c r="V211" s="99"/>
      <c r="W211" s="99"/>
      <c r="X211" s="99"/>
      <c r="Y211" s="99"/>
      <c r="Z211" s="99"/>
      <c r="AA211" s="99"/>
      <c r="AB211" s="99"/>
      <c r="AC211" s="99"/>
    </row>
    <row r="212" s="13" customFormat="1" ht="57.6" spans="1:29">
      <c r="A212" s="31">
        <v>2</v>
      </c>
      <c r="B212" s="53" t="s">
        <v>805</v>
      </c>
      <c r="C212" s="34" t="s">
        <v>806</v>
      </c>
      <c r="D212" s="34" t="s">
        <v>807</v>
      </c>
      <c r="E212" s="34" t="s">
        <v>37</v>
      </c>
      <c r="F212" s="53" t="s">
        <v>801</v>
      </c>
      <c r="G212" s="34" t="s">
        <v>807</v>
      </c>
      <c r="H212" s="36" t="s">
        <v>808</v>
      </c>
      <c r="I212" s="34">
        <v>1</v>
      </c>
      <c r="J212" s="34"/>
      <c r="K212" s="34"/>
      <c r="L212" s="34"/>
      <c r="M212" s="34"/>
      <c r="N212" s="34"/>
      <c r="O212" s="34"/>
      <c r="P212" s="34"/>
      <c r="Q212" s="34">
        <v>450</v>
      </c>
      <c r="R212" s="34" t="s">
        <v>809</v>
      </c>
      <c r="S212" s="34" t="s">
        <v>810</v>
      </c>
      <c r="T212" s="62">
        <f t="shared" si="13"/>
        <v>416</v>
      </c>
      <c r="U212" s="140">
        <v>416</v>
      </c>
      <c r="V212" s="57"/>
      <c r="W212" s="57"/>
      <c r="X212" s="57"/>
      <c r="Y212" s="57"/>
      <c r="Z212" s="142"/>
      <c r="AA212" s="34"/>
      <c r="AB212" s="34"/>
      <c r="AC212" s="34"/>
    </row>
    <row r="213" s="13" customFormat="1" ht="43.2" spans="1:29">
      <c r="A213" s="31">
        <v>3</v>
      </c>
      <c r="B213" s="53" t="s">
        <v>811</v>
      </c>
      <c r="C213" s="34" t="s">
        <v>812</v>
      </c>
      <c r="D213" s="34" t="s">
        <v>813</v>
      </c>
      <c r="E213" s="34" t="s">
        <v>37</v>
      </c>
      <c r="F213" s="53">
        <v>2022</v>
      </c>
      <c r="G213" s="34" t="s">
        <v>813</v>
      </c>
      <c r="H213" s="36" t="s">
        <v>814</v>
      </c>
      <c r="I213" s="34">
        <v>1</v>
      </c>
      <c r="J213" s="34"/>
      <c r="K213" s="34"/>
      <c r="L213" s="34"/>
      <c r="M213" s="34"/>
      <c r="N213" s="34"/>
      <c r="O213" s="34"/>
      <c r="P213" s="34"/>
      <c r="Q213" s="34">
        <v>1000</v>
      </c>
      <c r="R213" s="34" t="s">
        <v>815</v>
      </c>
      <c r="S213" s="34" t="s">
        <v>816</v>
      </c>
      <c r="T213" s="62">
        <f t="shared" si="13"/>
        <v>200</v>
      </c>
      <c r="U213" s="140">
        <v>200</v>
      </c>
      <c r="V213" s="57"/>
      <c r="W213" s="57"/>
      <c r="X213" s="57"/>
      <c r="Y213" s="57"/>
      <c r="Z213" s="142"/>
      <c r="AA213" s="34"/>
      <c r="AB213" s="99"/>
      <c r="AC213" s="99"/>
    </row>
    <row r="214" s="13" customFormat="1" ht="43.2" spans="1:29">
      <c r="A214" s="31">
        <v>4</v>
      </c>
      <c r="B214" s="34" t="s">
        <v>817</v>
      </c>
      <c r="C214" s="34" t="s">
        <v>818</v>
      </c>
      <c r="D214" s="34" t="s">
        <v>813</v>
      </c>
      <c r="E214" s="34" t="s">
        <v>69</v>
      </c>
      <c r="F214" s="53">
        <v>2022</v>
      </c>
      <c r="G214" s="34" t="s">
        <v>813</v>
      </c>
      <c r="H214" s="36" t="s">
        <v>819</v>
      </c>
      <c r="I214" s="34">
        <v>1</v>
      </c>
      <c r="J214" s="34"/>
      <c r="K214" s="34"/>
      <c r="L214" s="34"/>
      <c r="M214" s="34"/>
      <c r="N214" s="34"/>
      <c r="O214" s="34"/>
      <c r="P214" s="34"/>
      <c r="Q214" s="34">
        <v>300</v>
      </c>
      <c r="R214" s="34" t="s">
        <v>815</v>
      </c>
      <c r="S214" s="34" t="s">
        <v>816</v>
      </c>
      <c r="T214" s="62">
        <f t="shared" si="13"/>
        <v>50</v>
      </c>
      <c r="U214" s="140">
        <v>50</v>
      </c>
      <c r="V214" s="57"/>
      <c r="W214" s="57"/>
      <c r="X214" s="57"/>
      <c r="Y214" s="57"/>
      <c r="Z214" s="142"/>
      <c r="AA214" s="34"/>
      <c r="AB214" s="34"/>
      <c r="AC214" s="34"/>
    </row>
    <row r="215" s="13" customFormat="1" ht="43.2" spans="1:29">
      <c r="A215" s="31">
        <v>5</v>
      </c>
      <c r="B215" s="53" t="s">
        <v>820</v>
      </c>
      <c r="C215" s="34" t="s">
        <v>821</v>
      </c>
      <c r="D215" s="34" t="s">
        <v>813</v>
      </c>
      <c r="E215" s="34" t="s">
        <v>37</v>
      </c>
      <c r="F215" s="53">
        <v>2022</v>
      </c>
      <c r="G215" s="34" t="s">
        <v>813</v>
      </c>
      <c r="H215" s="36" t="s">
        <v>822</v>
      </c>
      <c r="I215" s="34">
        <v>1</v>
      </c>
      <c r="J215" s="34"/>
      <c r="K215" s="34"/>
      <c r="L215" s="34"/>
      <c r="M215" s="34"/>
      <c r="N215" s="34"/>
      <c r="O215" s="34"/>
      <c r="P215" s="34"/>
      <c r="Q215" s="34">
        <v>80</v>
      </c>
      <c r="R215" s="34" t="s">
        <v>815</v>
      </c>
      <c r="S215" s="34" t="s">
        <v>816</v>
      </c>
      <c r="T215" s="62">
        <f t="shared" si="13"/>
        <v>288</v>
      </c>
      <c r="U215" s="140">
        <v>288</v>
      </c>
      <c r="V215" s="57"/>
      <c r="W215" s="57"/>
      <c r="X215" s="57"/>
      <c r="Y215" s="57"/>
      <c r="Z215" s="142"/>
      <c r="AA215" s="34"/>
      <c r="AB215" s="34"/>
      <c r="AC215" s="34"/>
    </row>
    <row r="216" s="13" customFormat="1" ht="48" spans="1:29">
      <c r="A216" s="31">
        <v>6</v>
      </c>
      <c r="B216" s="136">
        <v>202203011</v>
      </c>
      <c r="C216" s="137" t="s">
        <v>823</v>
      </c>
      <c r="D216" s="137" t="s">
        <v>823</v>
      </c>
      <c r="E216" s="137" t="s">
        <v>37</v>
      </c>
      <c r="F216" s="137" t="s">
        <v>824</v>
      </c>
      <c r="G216" s="137" t="s">
        <v>825</v>
      </c>
      <c r="H216" s="51" t="s">
        <v>826</v>
      </c>
      <c r="I216" s="137"/>
      <c r="J216" s="137"/>
      <c r="K216" s="137">
        <v>1</v>
      </c>
      <c r="L216" s="137"/>
      <c r="M216" s="137"/>
      <c r="N216" s="137"/>
      <c r="O216" s="137"/>
      <c r="P216" s="137"/>
      <c r="Q216" s="137">
        <v>3481</v>
      </c>
      <c r="R216" s="137" t="s">
        <v>815</v>
      </c>
      <c r="S216" s="137" t="s">
        <v>816</v>
      </c>
      <c r="T216" s="137">
        <v>152</v>
      </c>
      <c r="U216" s="137">
        <v>152</v>
      </c>
      <c r="V216" s="137"/>
      <c r="W216" s="137"/>
      <c r="X216" s="137"/>
      <c r="Y216" s="137"/>
      <c r="Z216" s="137"/>
      <c r="AA216" s="137"/>
      <c r="AB216" s="137"/>
      <c r="AC216" s="137"/>
    </row>
    <row r="217" s="16" customFormat="1" ht="72" spans="1:29">
      <c r="A217" s="31">
        <v>7</v>
      </c>
      <c r="B217" s="85" t="s">
        <v>827</v>
      </c>
      <c r="C217" s="53" t="s">
        <v>828</v>
      </c>
      <c r="D217" s="53" t="s">
        <v>829</v>
      </c>
      <c r="E217" s="53" t="s">
        <v>37</v>
      </c>
      <c r="F217" s="53" t="s">
        <v>801</v>
      </c>
      <c r="G217" s="53" t="s">
        <v>829</v>
      </c>
      <c r="H217" s="47" t="s">
        <v>830</v>
      </c>
      <c r="I217" s="53"/>
      <c r="J217" s="53"/>
      <c r="K217" s="53"/>
      <c r="L217" s="53"/>
      <c r="M217" s="53">
        <v>1</v>
      </c>
      <c r="N217" s="53"/>
      <c r="O217" s="53"/>
      <c r="P217" s="53"/>
      <c r="Q217" s="53">
        <v>437</v>
      </c>
      <c r="R217" s="53" t="s">
        <v>187</v>
      </c>
      <c r="S217" s="53" t="s">
        <v>831</v>
      </c>
      <c r="T217" s="62">
        <f t="shared" ref="T217:T222" si="14">SUM(U217:AB217)</f>
        <v>131.1</v>
      </c>
      <c r="U217" s="140">
        <v>131.1</v>
      </c>
      <c r="V217" s="92"/>
      <c r="W217" s="92"/>
      <c r="X217" s="92"/>
      <c r="Y217" s="92"/>
      <c r="Z217" s="99"/>
      <c r="AA217" s="99"/>
      <c r="AB217" s="99"/>
      <c r="AC217" s="99"/>
    </row>
    <row r="218" s="16" customFormat="1" ht="24" spans="1:29">
      <c r="A218" s="31">
        <v>8</v>
      </c>
      <c r="B218" s="85" t="s">
        <v>832</v>
      </c>
      <c r="C218" s="53" t="s">
        <v>20</v>
      </c>
      <c r="D218" s="53" t="s">
        <v>61</v>
      </c>
      <c r="E218" s="53" t="s">
        <v>37</v>
      </c>
      <c r="F218" s="53" t="s">
        <v>801</v>
      </c>
      <c r="G218" s="53" t="s">
        <v>61</v>
      </c>
      <c r="H218" s="47" t="s">
        <v>833</v>
      </c>
      <c r="I218" s="53"/>
      <c r="J218" s="53"/>
      <c r="K218" s="53"/>
      <c r="L218" s="53"/>
      <c r="M218" s="53"/>
      <c r="N218" s="53"/>
      <c r="O218" s="53">
        <v>1</v>
      </c>
      <c r="P218" s="53"/>
      <c r="Q218" s="53"/>
      <c r="R218" s="53" t="s">
        <v>61</v>
      </c>
      <c r="S218" s="53" t="s">
        <v>834</v>
      </c>
      <c r="T218" s="62">
        <f t="shared" si="14"/>
        <v>62</v>
      </c>
      <c r="U218" s="140">
        <v>54</v>
      </c>
      <c r="V218" s="92">
        <v>8</v>
      </c>
      <c r="W218" s="92"/>
      <c r="X218" s="92"/>
      <c r="Y218" s="92"/>
      <c r="Z218" s="99"/>
      <c r="AA218" s="99"/>
      <c r="AB218" s="99"/>
      <c r="AC218" s="99"/>
    </row>
    <row r="219" s="16" customFormat="1" ht="204" spans="1:29">
      <c r="A219" s="31">
        <v>9</v>
      </c>
      <c r="B219" s="85" t="s">
        <v>835</v>
      </c>
      <c r="C219" s="53" t="s">
        <v>836</v>
      </c>
      <c r="D219" s="53" t="s">
        <v>837</v>
      </c>
      <c r="E219" s="53" t="s">
        <v>37</v>
      </c>
      <c r="F219" s="53" t="s">
        <v>801</v>
      </c>
      <c r="G219" s="53" t="s">
        <v>837</v>
      </c>
      <c r="H219" s="47" t="s">
        <v>838</v>
      </c>
      <c r="I219" s="53">
        <v>1</v>
      </c>
      <c r="J219" s="53"/>
      <c r="K219" s="53"/>
      <c r="L219" s="53"/>
      <c r="M219" s="53"/>
      <c r="N219" s="53"/>
      <c r="O219" s="53"/>
      <c r="P219" s="53"/>
      <c r="Q219" s="53">
        <v>3778</v>
      </c>
      <c r="R219" s="53" t="s">
        <v>375</v>
      </c>
      <c r="S219" s="53" t="s">
        <v>839</v>
      </c>
      <c r="T219" s="62">
        <f t="shared" si="14"/>
        <v>2017.3</v>
      </c>
      <c r="U219" s="140">
        <v>2017.3</v>
      </c>
      <c r="V219" s="92"/>
      <c r="W219" s="92"/>
      <c r="X219" s="92"/>
      <c r="Y219" s="92"/>
      <c r="Z219" s="99"/>
      <c r="AA219" s="99"/>
      <c r="AB219" s="99"/>
      <c r="AC219" s="99"/>
    </row>
    <row r="220" s="16" customFormat="1" ht="144" spans="1:29">
      <c r="A220" s="31">
        <v>10</v>
      </c>
      <c r="B220" s="85" t="s">
        <v>840</v>
      </c>
      <c r="C220" s="53" t="s">
        <v>841</v>
      </c>
      <c r="D220" s="53" t="s">
        <v>829</v>
      </c>
      <c r="E220" s="53" t="s">
        <v>37</v>
      </c>
      <c r="F220" s="53" t="s">
        <v>801</v>
      </c>
      <c r="G220" s="53" t="s">
        <v>829</v>
      </c>
      <c r="H220" s="47" t="s">
        <v>842</v>
      </c>
      <c r="I220" s="53">
        <v>1</v>
      </c>
      <c r="J220" s="53"/>
      <c r="K220" s="53"/>
      <c r="L220" s="53"/>
      <c r="M220" s="53"/>
      <c r="N220" s="53"/>
      <c r="O220" s="53"/>
      <c r="P220" s="53"/>
      <c r="Q220" s="53">
        <v>2570</v>
      </c>
      <c r="R220" s="53" t="s">
        <v>829</v>
      </c>
      <c r="S220" s="53" t="s">
        <v>843</v>
      </c>
      <c r="T220" s="62">
        <f t="shared" si="14"/>
        <v>119.2</v>
      </c>
      <c r="U220" s="140">
        <v>119.2</v>
      </c>
      <c r="V220" s="92"/>
      <c r="W220" s="92"/>
      <c r="X220" s="92"/>
      <c r="Y220" s="92"/>
      <c r="Z220" s="99"/>
      <c r="AA220" s="99"/>
      <c r="AB220" s="99"/>
      <c r="AC220" s="99"/>
    </row>
    <row r="221" s="16" customFormat="1" ht="108" spans="1:29">
      <c r="A221" s="31">
        <v>11</v>
      </c>
      <c r="B221" s="85" t="s">
        <v>844</v>
      </c>
      <c r="C221" s="53" t="s">
        <v>845</v>
      </c>
      <c r="D221" s="53" t="s">
        <v>846</v>
      </c>
      <c r="E221" s="53" t="s">
        <v>37</v>
      </c>
      <c r="F221" s="53" t="s">
        <v>801</v>
      </c>
      <c r="G221" s="53" t="s">
        <v>846</v>
      </c>
      <c r="H221" s="47" t="s">
        <v>847</v>
      </c>
      <c r="I221" s="53">
        <v>1</v>
      </c>
      <c r="J221" s="53"/>
      <c r="K221" s="53"/>
      <c r="L221" s="53"/>
      <c r="M221" s="53"/>
      <c r="N221" s="53"/>
      <c r="O221" s="53"/>
      <c r="P221" s="53"/>
      <c r="Q221" s="53">
        <v>2253</v>
      </c>
      <c r="R221" s="53" t="s">
        <v>809</v>
      </c>
      <c r="S221" s="53" t="s">
        <v>848</v>
      </c>
      <c r="T221" s="62">
        <f t="shared" si="14"/>
        <v>178</v>
      </c>
      <c r="U221" s="140">
        <v>178</v>
      </c>
      <c r="V221" s="92"/>
      <c r="W221" s="92"/>
      <c r="X221" s="92"/>
      <c r="Y221" s="92"/>
      <c r="Z221" s="99"/>
      <c r="AA221" s="99"/>
      <c r="AB221" s="99"/>
      <c r="AC221" s="99"/>
    </row>
    <row r="222" s="16" customFormat="1" ht="48" spans="1:29">
      <c r="A222" s="31">
        <v>12</v>
      </c>
      <c r="B222" s="85" t="s">
        <v>849</v>
      </c>
      <c r="C222" s="53" t="s">
        <v>850</v>
      </c>
      <c r="D222" s="53" t="s">
        <v>851</v>
      </c>
      <c r="E222" s="53" t="s">
        <v>37</v>
      </c>
      <c r="F222" s="53" t="s">
        <v>801</v>
      </c>
      <c r="G222" s="53" t="s">
        <v>851</v>
      </c>
      <c r="H222" s="47" t="s">
        <v>852</v>
      </c>
      <c r="I222" s="53"/>
      <c r="J222" s="53"/>
      <c r="K222" s="53"/>
      <c r="L222" s="53">
        <v>1</v>
      </c>
      <c r="M222" s="53"/>
      <c r="N222" s="53"/>
      <c r="O222" s="53"/>
      <c r="P222" s="53"/>
      <c r="Q222" s="53">
        <v>1896</v>
      </c>
      <c r="R222" s="53" t="s">
        <v>853</v>
      </c>
      <c r="S222" s="53" t="s">
        <v>854</v>
      </c>
      <c r="T222" s="62">
        <f t="shared" si="14"/>
        <v>16</v>
      </c>
      <c r="U222" s="140">
        <v>16</v>
      </c>
      <c r="V222" s="92"/>
      <c r="W222" s="92"/>
      <c r="X222" s="92"/>
      <c r="Y222" s="92"/>
      <c r="Z222" s="99"/>
      <c r="AA222" s="99"/>
      <c r="AB222" s="99"/>
      <c r="AC222" s="99"/>
    </row>
    <row r="223" s="13" customFormat="1" ht="62.4" spans="1:29">
      <c r="A223" s="31">
        <v>13</v>
      </c>
      <c r="B223" s="53" t="s">
        <v>855</v>
      </c>
      <c r="C223" s="34" t="s">
        <v>856</v>
      </c>
      <c r="D223" s="34" t="s">
        <v>857</v>
      </c>
      <c r="E223" s="53" t="s">
        <v>37</v>
      </c>
      <c r="F223" s="53" t="s">
        <v>801</v>
      </c>
      <c r="G223" s="34" t="s">
        <v>857</v>
      </c>
      <c r="H223" s="77" t="s">
        <v>858</v>
      </c>
      <c r="I223" s="34">
        <v>1</v>
      </c>
      <c r="J223" s="34"/>
      <c r="K223" s="34"/>
      <c r="L223" s="34"/>
      <c r="M223" s="34"/>
      <c r="N223" s="34"/>
      <c r="O223" s="34"/>
      <c r="P223" s="34"/>
      <c r="Q223" s="34">
        <v>140</v>
      </c>
      <c r="R223" s="34" t="s">
        <v>859</v>
      </c>
      <c r="S223" s="34" t="s">
        <v>860</v>
      </c>
      <c r="T223" s="62">
        <f t="shared" si="13"/>
        <v>150</v>
      </c>
      <c r="U223" s="140">
        <v>150</v>
      </c>
      <c r="V223" s="57"/>
      <c r="W223" s="57"/>
      <c r="X223" s="57"/>
      <c r="Y223" s="57"/>
      <c r="Z223" s="142"/>
      <c r="AA223" s="34"/>
      <c r="AB223" s="34"/>
      <c r="AC223" s="34"/>
    </row>
    <row r="224" s="13" customFormat="1" ht="43.2" spans="1:29">
      <c r="A224" s="31">
        <v>14</v>
      </c>
      <c r="B224" s="53" t="s">
        <v>861</v>
      </c>
      <c r="C224" s="34" t="s">
        <v>862</v>
      </c>
      <c r="D224" s="34" t="s">
        <v>857</v>
      </c>
      <c r="E224" s="34" t="s">
        <v>37</v>
      </c>
      <c r="F224" s="34" t="s">
        <v>801</v>
      </c>
      <c r="G224" s="34" t="s">
        <v>857</v>
      </c>
      <c r="H224" s="36" t="s">
        <v>863</v>
      </c>
      <c r="I224" s="34"/>
      <c r="J224" s="34"/>
      <c r="K224" s="34">
        <v>1</v>
      </c>
      <c r="L224" s="34"/>
      <c r="M224" s="34"/>
      <c r="N224" s="34"/>
      <c r="O224" s="34"/>
      <c r="P224" s="34"/>
      <c r="Q224" s="34">
        <v>6000</v>
      </c>
      <c r="R224" s="34" t="s">
        <v>859</v>
      </c>
      <c r="S224" s="34" t="s">
        <v>860</v>
      </c>
      <c r="T224" s="62">
        <f t="shared" si="13"/>
        <v>380</v>
      </c>
      <c r="U224" s="140">
        <v>380</v>
      </c>
      <c r="V224" s="57"/>
      <c r="W224" s="57"/>
      <c r="X224" s="57"/>
      <c r="Y224" s="57"/>
      <c r="Z224" s="142"/>
      <c r="AA224" s="34"/>
      <c r="AB224" s="34"/>
      <c r="AC224" s="34"/>
    </row>
    <row r="225" s="13" customFormat="1" ht="36" spans="1:29">
      <c r="A225" s="31">
        <v>15</v>
      </c>
      <c r="B225" s="53" t="s">
        <v>864</v>
      </c>
      <c r="C225" s="53" t="s">
        <v>865</v>
      </c>
      <c r="D225" s="53" t="s">
        <v>866</v>
      </c>
      <c r="E225" s="53" t="s">
        <v>37</v>
      </c>
      <c r="F225" s="53" t="s">
        <v>801</v>
      </c>
      <c r="G225" s="53" t="s">
        <v>866</v>
      </c>
      <c r="H225" s="47" t="s">
        <v>867</v>
      </c>
      <c r="I225" s="34">
        <v>1</v>
      </c>
      <c r="J225" s="34"/>
      <c r="K225" s="34"/>
      <c r="L225" s="34"/>
      <c r="M225" s="34"/>
      <c r="N225" s="34"/>
      <c r="O225" s="34"/>
      <c r="P225" s="34"/>
      <c r="Q225" s="34">
        <v>600</v>
      </c>
      <c r="R225" s="34" t="s">
        <v>868</v>
      </c>
      <c r="S225" s="34" t="s">
        <v>869</v>
      </c>
      <c r="T225" s="62">
        <f t="shared" si="13"/>
        <v>164</v>
      </c>
      <c r="U225" s="140">
        <v>164</v>
      </c>
      <c r="V225" s="57"/>
      <c r="W225" s="57"/>
      <c r="X225" s="57"/>
      <c r="Y225" s="57"/>
      <c r="Z225" s="142"/>
      <c r="AA225" s="34"/>
      <c r="AB225" s="99"/>
      <c r="AC225" s="99"/>
    </row>
    <row r="226" s="16" customFormat="1" ht="72" spans="1:29">
      <c r="A226" s="31">
        <v>16</v>
      </c>
      <c r="B226" s="85" t="s">
        <v>870</v>
      </c>
      <c r="C226" s="53" t="s">
        <v>871</v>
      </c>
      <c r="D226" s="53" t="s">
        <v>872</v>
      </c>
      <c r="E226" s="53" t="s">
        <v>37</v>
      </c>
      <c r="F226" s="53" t="s">
        <v>801</v>
      </c>
      <c r="G226" s="53" t="s">
        <v>872</v>
      </c>
      <c r="H226" s="47" t="s">
        <v>873</v>
      </c>
      <c r="I226" s="53"/>
      <c r="J226" s="53"/>
      <c r="K226" s="53">
        <v>1</v>
      </c>
      <c r="L226" s="53"/>
      <c r="M226" s="53"/>
      <c r="N226" s="53"/>
      <c r="O226" s="53"/>
      <c r="P226" s="53"/>
      <c r="Q226" s="53">
        <v>4530</v>
      </c>
      <c r="R226" s="53" t="s">
        <v>874</v>
      </c>
      <c r="S226" s="53" t="s">
        <v>875</v>
      </c>
      <c r="T226" s="62">
        <f t="shared" si="13"/>
        <v>350</v>
      </c>
      <c r="U226" s="92"/>
      <c r="V226" s="140">
        <v>350</v>
      </c>
      <c r="W226" s="92"/>
      <c r="X226" s="92"/>
      <c r="Y226" s="92"/>
      <c r="Z226" s="99"/>
      <c r="AA226" s="99"/>
      <c r="AB226" s="99"/>
      <c r="AC226" s="99"/>
    </row>
    <row r="227" s="16" customFormat="1" ht="48" spans="1:29">
      <c r="A227" s="31">
        <v>17</v>
      </c>
      <c r="B227" s="85" t="s">
        <v>876</v>
      </c>
      <c r="C227" s="53" t="s">
        <v>877</v>
      </c>
      <c r="D227" s="53" t="s">
        <v>878</v>
      </c>
      <c r="E227" s="53" t="s">
        <v>37</v>
      </c>
      <c r="F227" s="53" t="s">
        <v>801</v>
      </c>
      <c r="G227" s="53" t="s">
        <v>878</v>
      </c>
      <c r="H227" s="47" t="s">
        <v>879</v>
      </c>
      <c r="I227" s="53"/>
      <c r="J227" s="53"/>
      <c r="K227" s="34">
        <v>1</v>
      </c>
      <c r="L227" s="53"/>
      <c r="M227" s="53"/>
      <c r="N227" s="53"/>
      <c r="O227" s="53"/>
      <c r="P227" s="53"/>
      <c r="Q227" s="53">
        <v>1500</v>
      </c>
      <c r="R227" s="53" t="s">
        <v>880</v>
      </c>
      <c r="S227" s="53" t="s">
        <v>881</v>
      </c>
      <c r="T227" s="62">
        <f t="shared" si="13"/>
        <v>270</v>
      </c>
      <c r="U227" s="92"/>
      <c r="V227" s="140">
        <v>270</v>
      </c>
      <c r="W227" s="92"/>
      <c r="X227" s="92"/>
      <c r="Y227" s="92"/>
      <c r="Z227" s="99"/>
      <c r="AA227" s="99"/>
      <c r="AB227" s="99"/>
      <c r="AC227" s="99"/>
    </row>
    <row r="228" s="16" customFormat="1" ht="48" spans="1:29">
      <c r="A228" s="31">
        <v>18</v>
      </c>
      <c r="B228" s="85" t="s">
        <v>882</v>
      </c>
      <c r="C228" s="53" t="s">
        <v>883</v>
      </c>
      <c r="D228" s="53" t="s">
        <v>884</v>
      </c>
      <c r="E228" s="53" t="s">
        <v>37</v>
      </c>
      <c r="F228" s="53" t="s">
        <v>801</v>
      </c>
      <c r="G228" s="53" t="s">
        <v>884</v>
      </c>
      <c r="H228" s="47" t="s">
        <v>885</v>
      </c>
      <c r="I228" s="53">
        <v>1</v>
      </c>
      <c r="J228" s="53"/>
      <c r="K228" s="53"/>
      <c r="L228" s="53"/>
      <c r="M228" s="53"/>
      <c r="N228" s="53"/>
      <c r="O228" s="53"/>
      <c r="P228" s="53"/>
      <c r="Q228" s="53">
        <v>2000</v>
      </c>
      <c r="R228" s="53" t="s">
        <v>803</v>
      </c>
      <c r="S228" s="53" t="s">
        <v>886</v>
      </c>
      <c r="T228" s="62">
        <f t="shared" si="13"/>
        <v>500</v>
      </c>
      <c r="U228" s="92"/>
      <c r="V228" s="140">
        <v>500</v>
      </c>
      <c r="W228" s="92"/>
      <c r="X228" s="92"/>
      <c r="Y228" s="92"/>
      <c r="Z228" s="99"/>
      <c r="AA228" s="99"/>
      <c r="AB228" s="99"/>
      <c r="AC228" s="99"/>
    </row>
    <row r="229" s="13" customFormat="1" ht="48" spans="1:29">
      <c r="A229" s="31">
        <v>19</v>
      </c>
      <c r="B229" s="53" t="s">
        <v>887</v>
      </c>
      <c r="C229" s="53" t="s">
        <v>888</v>
      </c>
      <c r="D229" s="53" t="s">
        <v>889</v>
      </c>
      <c r="E229" s="53" t="s">
        <v>37</v>
      </c>
      <c r="F229" s="53" t="s">
        <v>890</v>
      </c>
      <c r="G229" s="53" t="s">
        <v>889</v>
      </c>
      <c r="H229" s="47" t="s">
        <v>891</v>
      </c>
      <c r="I229" s="34"/>
      <c r="J229" s="34"/>
      <c r="K229" s="34">
        <v>1</v>
      </c>
      <c r="L229" s="34"/>
      <c r="M229" s="34"/>
      <c r="N229" s="34"/>
      <c r="O229" s="34"/>
      <c r="P229" s="34"/>
      <c r="Q229" s="53">
        <v>40</v>
      </c>
      <c r="R229" s="34" t="s">
        <v>803</v>
      </c>
      <c r="S229" s="34" t="s">
        <v>886</v>
      </c>
      <c r="T229" s="62">
        <f t="shared" si="13"/>
        <v>150</v>
      </c>
      <c r="U229" s="141"/>
      <c r="V229" s="140">
        <v>150</v>
      </c>
      <c r="W229" s="57"/>
      <c r="X229" s="57"/>
      <c r="Y229" s="57"/>
      <c r="Z229" s="142"/>
      <c r="AA229" s="34"/>
      <c r="AB229" s="34"/>
      <c r="AC229" s="36"/>
    </row>
    <row r="230" s="13" customFormat="1" ht="43.2" spans="1:29">
      <c r="A230" s="31">
        <v>20</v>
      </c>
      <c r="B230" s="53" t="s">
        <v>892</v>
      </c>
      <c r="C230" s="34" t="s">
        <v>893</v>
      </c>
      <c r="D230" s="34" t="s">
        <v>894</v>
      </c>
      <c r="E230" s="34" t="s">
        <v>37</v>
      </c>
      <c r="F230" s="34" t="s">
        <v>801</v>
      </c>
      <c r="G230" s="34" t="s">
        <v>894</v>
      </c>
      <c r="H230" s="36" t="s">
        <v>895</v>
      </c>
      <c r="I230" s="34"/>
      <c r="J230" s="34"/>
      <c r="K230" s="34">
        <v>1</v>
      </c>
      <c r="L230" s="34"/>
      <c r="M230" s="34"/>
      <c r="N230" s="34"/>
      <c r="O230" s="34"/>
      <c r="P230" s="138"/>
      <c r="Q230" s="138">
        <v>2726</v>
      </c>
      <c r="R230" s="138" t="s">
        <v>803</v>
      </c>
      <c r="S230" s="138" t="s">
        <v>886</v>
      </c>
      <c r="T230" s="62">
        <f t="shared" si="13"/>
        <v>322</v>
      </c>
      <c r="U230" s="141"/>
      <c r="V230" s="140">
        <v>322</v>
      </c>
      <c r="W230" s="57"/>
      <c r="X230" s="57"/>
      <c r="Y230" s="57"/>
      <c r="Z230" s="142"/>
      <c r="AA230" s="34"/>
      <c r="AB230" s="34"/>
      <c r="AC230" s="34"/>
    </row>
    <row r="231" s="16" customFormat="1" ht="36" spans="1:29">
      <c r="A231" s="31">
        <v>21</v>
      </c>
      <c r="B231" s="85" t="s">
        <v>896</v>
      </c>
      <c r="C231" s="53" t="s">
        <v>897</v>
      </c>
      <c r="D231" s="53" t="s">
        <v>898</v>
      </c>
      <c r="E231" s="53" t="s">
        <v>37</v>
      </c>
      <c r="F231" s="53" t="s">
        <v>801</v>
      </c>
      <c r="G231" s="53" t="s">
        <v>898</v>
      </c>
      <c r="H231" s="47" t="s">
        <v>899</v>
      </c>
      <c r="I231" s="53"/>
      <c r="J231" s="53"/>
      <c r="K231" s="53"/>
      <c r="L231" s="53"/>
      <c r="M231" s="53"/>
      <c r="N231" s="53"/>
      <c r="O231" s="53">
        <v>1</v>
      </c>
      <c r="P231" s="53"/>
      <c r="Q231" s="53"/>
      <c r="R231" s="53" t="s">
        <v>314</v>
      </c>
      <c r="S231" s="53" t="s">
        <v>900</v>
      </c>
      <c r="T231" s="62">
        <f t="shared" si="13"/>
        <v>8</v>
      </c>
      <c r="U231" s="92"/>
      <c r="V231" s="140">
        <v>8</v>
      </c>
      <c r="W231" s="92"/>
      <c r="X231" s="92"/>
      <c r="Y231" s="92"/>
      <c r="Z231" s="99"/>
      <c r="AA231" s="99"/>
      <c r="AB231" s="99"/>
      <c r="AC231" s="99"/>
    </row>
    <row r="232" s="16" customFormat="1" ht="48" spans="1:29">
      <c r="A232" s="31">
        <v>22</v>
      </c>
      <c r="B232" s="85" t="s">
        <v>901</v>
      </c>
      <c r="C232" s="53" t="s">
        <v>902</v>
      </c>
      <c r="D232" s="53" t="s">
        <v>903</v>
      </c>
      <c r="E232" s="53" t="s">
        <v>37</v>
      </c>
      <c r="F232" s="53" t="s">
        <v>801</v>
      </c>
      <c r="G232" s="53" t="s">
        <v>903</v>
      </c>
      <c r="H232" s="47" t="s">
        <v>904</v>
      </c>
      <c r="I232" s="53"/>
      <c r="J232" s="53"/>
      <c r="K232" s="53">
        <v>1</v>
      </c>
      <c r="L232" s="53"/>
      <c r="M232" s="53"/>
      <c r="N232" s="53"/>
      <c r="O232" s="53"/>
      <c r="P232" s="53"/>
      <c r="Q232" s="53">
        <v>10611</v>
      </c>
      <c r="R232" s="53" t="s">
        <v>809</v>
      </c>
      <c r="S232" s="53" t="s">
        <v>810</v>
      </c>
      <c r="T232" s="62">
        <f t="shared" si="13"/>
        <v>370</v>
      </c>
      <c r="U232" s="92"/>
      <c r="V232" s="92"/>
      <c r="W232" s="92"/>
      <c r="X232" s="92"/>
      <c r="Y232" s="140">
        <v>370</v>
      </c>
      <c r="Z232" s="99"/>
      <c r="AA232" s="99"/>
      <c r="AB232" s="99"/>
      <c r="AC232" s="99"/>
    </row>
    <row r="233" s="16" customFormat="1" ht="36" spans="1:29">
      <c r="A233" s="31">
        <v>23</v>
      </c>
      <c r="B233" s="85" t="s">
        <v>905</v>
      </c>
      <c r="C233" s="53" t="s">
        <v>906</v>
      </c>
      <c r="D233" s="53" t="s">
        <v>907</v>
      </c>
      <c r="E233" s="53" t="s">
        <v>237</v>
      </c>
      <c r="F233" s="53" t="s">
        <v>801</v>
      </c>
      <c r="G233" s="53" t="s">
        <v>907</v>
      </c>
      <c r="H233" s="47" t="s">
        <v>908</v>
      </c>
      <c r="I233" s="53"/>
      <c r="J233" s="53"/>
      <c r="K233" s="53">
        <v>1</v>
      </c>
      <c r="L233" s="53"/>
      <c r="M233" s="53"/>
      <c r="N233" s="53"/>
      <c r="O233" s="53"/>
      <c r="P233" s="53"/>
      <c r="Q233" s="53">
        <v>2000</v>
      </c>
      <c r="R233" s="53" t="s">
        <v>868</v>
      </c>
      <c r="S233" s="53" t="s">
        <v>869</v>
      </c>
      <c r="T233" s="62">
        <f t="shared" si="13"/>
        <v>102</v>
      </c>
      <c r="U233" s="92"/>
      <c r="V233" s="92"/>
      <c r="W233" s="92"/>
      <c r="X233" s="92"/>
      <c r="Y233" s="140">
        <v>102</v>
      </c>
      <c r="Z233" s="99"/>
      <c r="AA233" s="99"/>
      <c r="AB233" s="99"/>
      <c r="AC233" s="99"/>
    </row>
    <row r="234" s="16" customFormat="1" ht="84" spans="1:29">
      <c r="A234" s="31">
        <v>24</v>
      </c>
      <c r="B234" s="85" t="s">
        <v>909</v>
      </c>
      <c r="C234" s="53" t="s">
        <v>910</v>
      </c>
      <c r="D234" s="53" t="s">
        <v>911</v>
      </c>
      <c r="E234" s="53" t="s">
        <v>37</v>
      </c>
      <c r="F234" s="53" t="s">
        <v>801</v>
      </c>
      <c r="G234" s="53" t="s">
        <v>911</v>
      </c>
      <c r="H234" s="47" t="s">
        <v>912</v>
      </c>
      <c r="I234" s="53"/>
      <c r="J234" s="53"/>
      <c r="K234" s="53">
        <v>1</v>
      </c>
      <c r="L234" s="53"/>
      <c r="M234" s="53"/>
      <c r="N234" s="53"/>
      <c r="O234" s="53"/>
      <c r="P234" s="53"/>
      <c r="Q234" s="53">
        <v>2560</v>
      </c>
      <c r="R234" s="53" t="s">
        <v>874</v>
      </c>
      <c r="S234" s="53" t="s">
        <v>913</v>
      </c>
      <c r="T234" s="62">
        <f t="shared" si="13"/>
        <v>350</v>
      </c>
      <c r="U234" s="92"/>
      <c r="V234" s="92"/>
      <c r="W234" s="92"/>
      <c r="X234" s="92"/>
      <c r="Y234" s="140">
        <v>350</v>
      </c>
      <c r="Z234" s="99"/>
      <c r="AA234" s="99"/>
      <c r="AB234" s="99"/>
      <c r="AC234" s="99"/>
    </row>
    <row r="235" s="16" customFormat="1" ht="36" spans="1:29">
      <c r="A235" s="31">
        <v>25</v>
      </c>
      <c r="B235" s="85" t="s">
        <v>914</v>
      </c>
      <c r="C235" s="53" t="s">
        <v>915</v>
      </c>
      <c r="D235" s="53" t="s">
        <v>916</v>
      </c>
      <c r="E235" s="53" t="s">
        <v>37</v>
      </c>
      <c r="F235" s="53" t="s">
        <v>801</v>
      </c>
      <c r="G235" s="53" t="s">
        <v>916</v>
      </c>
      <c r="H235" s="47" t="s">
        <v>917</v>
      </c>
      <c r="I235" s="53"/>
      <c r="J235" s="53"/>
      <c r="K235" s="53">
        <v>1</v>
      </c>
      <c r="L235" s="53"/>
      <c r="M235" s="53"/>
      <c r="N235" s="53"/>
      <c r="O235" s="53"/>
      <c r="P235" s="53"/>
      <c r="Q235" s="53">
        <v>1000</v>
      </c>
      <c r="R235" s="53" t="s">
        <v>859</v>
      </c>
      <c r="S235" s="53" t="s">
        <v>918</v>
      </c>
      <c r="T235" s="62">
        <f t="shared" si="13"/>
        <v>300</v>
      </c>
      <c r="U235" s="92"/>
      <c r="V235" s="92"/>
      <c r="W235" s="92"/>
      <c r="X235" s="92"/>
      <c r="Y235" s="140">
        <v>300</v>
      </c>
      <c r="Z235" s="99"/>
      <c r="AA235" s="99"/>
      <c r="AB235" s="99"/>
      <c r="AC235" s="99"/>
    </row>
  </sheetData>
  <mergeCells count="40">
    <mergeCell ref="A1:AC1"/>
    <mergeCell ref="I2:P2"/>
    <mergeCell ref="T2:AC2"/>
    <mergeCell ref="U3:Y3"/>
    <mergeCell ref="A5:H5"/>
    <mergeCell ref="A6:H6"/>
    <mergeCell ref="A22:H22"/>
    <mergeCell ref="A51:H51"/>
    <mergeCell ref="A80:H80"/>
    <mergeCell ref="A84:H84"/>
    <mergeCell ref="A86:H86"/>
    <mergeCell ref="A96:H96"/>
    <mergeCell ref="A118:H118"/>
    <mergeCell ref="A139:H139"/>
    <mergeCell ref="A184:H184"/>
    <mergeCell ref="A210:H210"/>
    <mergeCell ref="A2:A4"/>
    <mergeCell ref="B2:B4"/>
    <mergeCell ref="C2:C4"/>
    <mergeCell ref="D2:D4"/>
    <mergeCell ref="E2:E4"/>
    <mergeCell ref="F2:F4"/>
    <mergeCell ref="G2:G4"/>
    <mergeCell ref="H2:H4"/>
    <mergeCell ref="I3:I4"/>
    <mergeCell ref="J3:J4"/>
    <mergeCell ref="K3:K4"/>
    <mergeCell ref="L3:L4"/>
    <mergeCell ref="M3:M4"/>
    <mergeCell ref="N3:N4"/>
    <mergeCell ref="O3:O4"/>
    <mergeCell ref="P3:P4"/>
    <mergeCell ref="Q2:Q4"/>
    <mergeCell ref="R2:R4"/>
    <mergeCell ref="S2:S4"/>
    <mergeCell ref="T3:T4"/>
    <mergeCell ref="Z3:Z4"/>
    <mergeCell ref="AA3:AA4"/>
    <mergeCell ref="AB3:AB4"/>
    <mergeCell ref="AC3:AC4"/>
  </mergeCells>
  <printOptions horizontalCentered="1"/>
  <pageMargins left="0.161111111111111" right="0.161111111111111" top="1" bottom="0.60625" header="0.5" footer="0.5"/>
  <pageSetup paperSize="8" scale="50" pageOrder="overThenDown" orientation="landscape" horizontalDpi="600"/>
  <headerFooter/>
  <ignoredErrors>
    <ignoredError sqref="T210" formula="1"/>
    <ignoredError sqref="U86 U85:Y85 V84 U6:Y6"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中央资金</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张庆毅</cp:lastModifiedBy>
  <dcterms:created xsi:type="dcterms:W3CDTF">2006-09-16T08:00:00Z</dcterms:created>
  <cp:lastPrinted>2019-03-19T15:48:00Z</cp:lastPrinted>
  <dcterms:modified xsi:type="dcterms:W3CDTF">2025-03-04T15:14:12Z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425C6F755C5E40CCB09DD93F40CC07A9</vt:lpwstr>
  </property>
</Properties>
</file>